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showInkAnnotation="0"/>
  <mc:AlternateContent xmlns:mc="http://schemas.openxmlformats.org/markup-compatibility/2006">
    <mc:Choice Requires="x15">
      <x15ac:absPath xmlns:x15ac="http://schemas.microsoft.com/office/spreadsheetml/2010/11/ac" url="C:\Users\Moshe Nan\Desktop\MK MC\MISCHLER COOK\"/>
    </mc:Choice>
  </mc:AlternateContent>
  <xr:revisionPtr revIDLastSave="0" documentId="8_{F3FE5DC2-7273-4743-A90D-9977B881C46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MISCHLER COOK" sheetId="1" r:id="rId1"/>
  </sheets>
  <definedNames>
    <definedName name="Print_Area" localSheetId="0">'MISCHLER COOK'!$A$1:$M$66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79" i="1" l="1"/>
  <c r="L78" i="1"/>
  <c r="L77" i="1" l="1"/>
  <c r="L76" i="1"/>
  <c r="H69" i="1"/>
  <c r="M69" i="1"/>
  <c r="L70" i="1"/>
  <c r="L71" i="1"/>
  <c r="L72" i="1"/>
  <c r="L73" i="1"/>
  <c r="L74" i="1"/>
  <c r="L75" i="1"/>
  <c r="L69" i="1"/>
  <c r="H3" i="1"/>
  <c r="L3" i="1"/>
  <c r="M3" i="1" s="1"/>
  <c r="H4" i="1"/>
  <c r="L4" i="1"/>
  <c r="M4" i="1" s="1"/>
  <c r="H5" i="1"/>
  <c r="L5" i="1"/>
  <c r="M5" i="1" s="1"/>
  <c r="H6" i="1"/>
  <c r="L6" i="1"/>
  <c r="M6" i="1" s="1"/>
  <c r="H7" i="1"/>
  <c r="L7" i="1"/>
  <c r="M7" i="1" s="1"/>
  <c r="H8" i="1"/>
  <c r="L8" i="1"/>
  <c r="M8" i="1" s="1"/>
  <c r="H9" i="1"/>
  <c r="L9" i="1"/>
  <c r="M9" i="1" s="1"/>
  <c r="H10" i="1"/>
  <c r="L10" i="1"/>
  <c r="M10" i="1" s="1"/>
  <c r="H11" i="1"/>
  <c r="L11" i="1"/>
  <c r="M11" i="1" s="1"/>
  <c r="H12" i="1"/>
  <c r="L12" i="1"/>
  <c r="M12" i="1" s="1"/>
  <c r="H13" i="1"/>
  <c r="L13" i="1"/>
  <c r="M13" i="1" s="1"/>
  <c r="H14" i="1"/>
  <c r="L14" i="1"/>
  <c r="M14" i="1" s="1"/>
  <c r="H15" i="1"/>
  <c r="L15" i="1"/>
  <c r="M15" i="1" s="1"/>
  <c r="H16" i="1"/>
  <c r="L16" i="1"/>
  <c r="M16" i="1" s="1"/>
  <c r="H17" i="1"/>
  <c r="L17" i="1"/>
  <c r="M17" i="1" s="1"/>
  <c r="H18" i="1"/>
  <c r="L18" i="1"/>
  <c r="M18" i="1" s="1"/>
  <c r="H19" i="1"/>
  <c r="L19" i="1"/>
  <c r="M19" i="1" s="1"/>
  <c r="H20" i="1"/>
  <c r="L20" i="1"/>
  <c r="M20" i="1" s="1"/>
  <c r="H21" i="1"/>
  <c r="L21" i="1"/>
  <c r="M21" i="1" s="1"/>
  <c r="H22" i="1"/>
  <c r="L22" i="1"/>
  <c r="M22" i="1" s="1"/>
  <c r="H23" i="1"/>
  <c r="L23" i="1"/>
  <c r="M23" i="1" s="1"/>
  <c r="H24" i="1"/>
  <c r="L24" i="1"/>
  <c r="M24" i="1" s="1"/>
  <c r="H25" i="1"/>
  <c r="L25" i="1"/>
  <c r="M25" i="1" s="1"/>
  <c r="H26" i="1"/>
  <c r="L26" i="1"/>
  <c r="M26" i="1" s="1"/>
  <c r="H27" i="1"/>
  <c r="L27" i="1"/>
  <c r="M27" i="1" s="1"/>
  <c r="H28" i="1"/>
  <c r="L28" i="1"/>
  <c r="M28" i="1" s="1"/>
  <c r="H29" i="1"/>
  <c r="L29" i="1"/>
  <c r="M29" i="1" s="1"/>
  <c r="H30" i="1"/>
  <c r="L30" i="1"/>
  <c r="M30" i="1" s="1"/>
  <c r="H31" i="1"/>
  <c r="L31" i="1"/>
  <c r="M31" i="1" s="1"/>
  <c r="H32" i="1"/>
  <c r="L32" i="1"/>
  <c r="M32" i="1" s="1"/>
  <c r="H33" i="1"/>
  <c r="L33" i="1"/>
  <c r="M33" i="1" s="1"/>
  <c r="H34" i="1"/>
  <c r="L34" i="1"/>
  <c r="M34" i="1" s="1"/>
  <c r="H35" i="1"/>
  <c r="L35" i="1"/>
  <c r="M35" i="1" s="1"/>
  <c r="H36" i="1"/>
  <c r="L36" i="1"/>
  <c r="M36" i="1" s="1"/>
  <c r="H37" i="1"/>
  <c r="L37" i="1"/>
  <c r="M37" i="1" s="1"/>
  <c r="H38" i="1"/>
  <c r="L38" i="1"/>
  <c r="M38" i="1" s="1"/>
  <c r="H39" i="1"/>
  <c r="L39" i="1"/>
  <c r="M39" i="1" s="1"/>
  <c r="H40" i="1"/>
  <c r="L40" i="1"/>
  <c r="M40" i="1" s="1"/>
  <c r="H41" i="1"/>
  <c r="L41" i="1"/>
  <c r="M41" i="1" s="1"/>
  <c r="H42" i="1"/>
  <c r="L42" i="1"/>
  <c r="M42" i="1" s="1"/>
  <c r="H43" i="1"/>
  <c r="L43" i="1"/>
  <c r="M43" i="1" s="1"/>
  <c r="H44" i="1"/>
  <c r="L44" i="1"/>
  <c r="M44" i="1" s="1"/>
  <c r="H45" i="1"/>
  <c r="L45" i="1"/>
  <c r="M45" i="1" s="1"/>
  <c r="H46" i="1"/>
  <c r="L46" i="1"/>
  <c r="M46" i="1" s="1"/>
  <c r="H47" i="1"/>
  <c r="L47" i="1"/>
  <c r="M47" i="1" s="1"/>
  <c r="H48" i="1"/>
  <c r="L48" i="1"/>
  <c r="M48" i="1" s="1"/>
  <c r="H49" i="1"/>
  <c r="L49" i="1"/>
  <c r="M49" i="1" s="1"/>
  <c r="H50" i="1"/>
  <c r="L50" i="1"/>
  <c r="M50" i="1" s="1"/>
  <c r="H51" i="1"/>
  <c r="L51" i="1"/>
  <c r="M51" i="1" s="1"/>
  <c r="H52" i="1"/>
  <c r="L52" i="1"/>
  <c r="M52" i="1" s="1"/>
  <c r="H53" i="1"/>
  <c r="L53" i="1"/>
  <c r="M53" i="1" s="1"/>
  <c r="H54" i="1"/>
  <c r="L54" i="1"/>
  <c r="M54" i="1" s="1"/>
  <c r="H55" i="1"/>
  <c r="L55" i="1"/>
  <c r="M55" i="1" s="1"/>
  <c r="H56" i="1"/>
  <c r="L56" i="1"/>
  <c r="M56" i="1" s="1"/>
  <c r="H57" i="1"/>
  <c r="L57" i="1"/>
  <c r="M57" i="1" s="1"/>
  <c r="H58" i="1"/>
  <c r="L58" i="1"/>
  <c r="M58" i="1" s="1"/>
  <c r="H59" i="1"/>
  <c r="L59" i="1"/>
  <c r="M59" i="1" s="1"/>
  <c r="H60" i="1"/>
  <c r="L60" i="1"/>
  <c r="M60" i="1" s="1"/>
  <c r="H61" i="1"/>
  <c r="L61" i="1"/>
  <c r="M61" i="1" s="1"/>
  <c r="H62" i="1"/>
  <c r="L62" i="1"/>
  <c r="M62" i="1" s="1"/>
  <c r="H63" i="1"/>
  <c r="L63" i="1"/>
  <c r="M63" i="1" s="1"/>
  <c r="H64" i="1"/>
  <c r="L64" i="1"/>
  <c r="M64" i="1" s="1"/>
  <c r="H65" i="1"/>
  <c r="L65" i="1"/>
  <c r="M65" i="1" s="1"/>
  <c r="H66" i="1"/>
  <c r="L66" i="1"/>
  <c r="M66" i="1" s="1"/>
  <c r="H67" i="1"/>
  <c r="L67" i="1"/>
  <c r="M67" i="1" s="1"/>
  <c r="H68" i="1"/>
  <c r="L68" i="1"/>
  <c r="M68" i="1" s="1"/>
</calcChain>
</file>

<file path=xl/sharedStrings.xml><?xml version="1.0" encoding="utf-8"?>
<sst xmlns="http://schemas.openxmlformats.org/spreadsheetml/2006/main" count="322" uniqueCount="82">
  <si>
    <t>PHOTO</t>
  </si>
  <si>
    <t>ITEM NO</t>
  </si>
  <si>
    <t>DESCRIPTION</t>
  </si>
  <si>
    <t>INSIDE COATING</t>
  </si>
  <si>
    <t>OUITSIDE COLOR</t>
  </si>
  <si>
    <t>QTY</t>
  </si>
  <si>
    <t>PCS/CTN</t>
  </si>
  <si>
    <t>CTN</t>
  </si>
  <si>
    <t>CARTON SIZE</t>
  </si>
  <si>
    <t>CBM/CTN</t>
  </si>
  <si>
    <t>CBM</t>
  </si>
  <si>
    <t>L</t>
  </si>
  <si>
    <t>W</t>
  </si>
  <si>
    <t>H</t>
  </si>
  <si>
    <t>MC-DB1010</t>
  </si>
  <si>
    <t>10pcs set 
20*9.0CM casserole w/ lid
24*11.0CM casserole w/ lid
28*12.5CM casserole w/ lid
16*8.0CM saucepan w/ lid
24*5.0CM frypan
28*8.5CM deep fry pan</t>
  </si>
  <si>
    <t>Marble</t>
  </si>
  <si>
    <t>Black</t>
  </si>
  <si>
    <t>Copper</t>
  </si>
  <si>
    <t>Burgundy</t>
  </si>
  <si>
    <t>MC-DAD24</t>
  </si>
  <si>
    <t>24*18CM deep casserole</t>
  </si>
  <si>
    <t>MC-DAD28</t>
  </si>
  <si>
    <t>28*20CM deep casserole</t>
  </si>
  <si>
    <t>MC-DAS20</t>
  </si>
  <si>
    <t>20*9.0CM casserole</t>
  </si>
  <si>
    <t>MC-DAS24</t>
  </si>
  <si>
    <t>24*11.5CM casserole</t>
  </si>
  <si>
    <t>MC-DAS28</t>
  </si>
  <si>
    <t>28*12.5CM casserole</t>
  </si>
  <si>
    <t>MC-DAS30</t>
  </si>
  <si>
    <t>30*13.4CM casserole</t>
  </si>
  <si>
    <t>MC-DAS32</t>
  </si>
  <si>
    <t>32*14.5CM casserole</t>
  </si>
  <si>
    <t>MC-DAS36</t>
  </si>
  <si>
    <t>36*16.0CM casserole</t>
  </si>
  <si>
    <t>MC-DAS40</t>
  </si>
  <si>
    <t>40*17.8CM casserole</t>
  </si>
  <si>
    <t>MC-DAR28</t>
  </si>
  <si>
    <t>28*7.5CM low casserole</t>
  </si>
  <si>
    <t>MC-DAR32</t>
  </si>
  <si>
    <t>32*8.0CM low casserole</t>
  </si>
  <si>
    <t>MC-DAR36</t>
  </si>
  <si>
    <t>36*9.0CM low casserole</t>
  </si>
  <si>
    <t>MC-DAR40</t>
  </si>
  <si>
    <t>40*8.5CM low casserole</t>
  </si>
  <si>
    <t>MC-DAG28</t>
  </si>
  <si>
    <t>28*28*4.0CM Grill</t>
  </si>
  <si>
    <t>MC-DACP24</t>
  </si>
  <si>
    <t>24*2.0CM pancake pan</t>
  </si>
  <si>
    <t>MC-DACP28</t>
  </si>
  <si>
    <t>28*2.0CM pancake pan</t>
  </si>
  <si>
    <t>MC-DAQR32</t>
  </si>
  <si>
    <t>32*21*11CM Roaster</t>
  </si>
  <si>
    <t>MC-DADF24</t>
  </si>
  <si>
    <t>24*6.5cm Deep Fry Pan</t>
  </si>
  <si>
    <t>MC-DADF28</t>
  </si>
  <si>
    <t>28*7.5cm Deep Fry Pan</t>
  </si>
  <si>
    <t>MC-DADG32</t>
  </si>
  <si>
    <t>32CM Double fry pan</t>
  </si>
  <si>
    <t>MC-DADG36</t>
  </si>
  <si>
    <t>36CM Double fry pan</t>
  </si>
  <si>
    <t>MC-FA1010</t>
  </si>
  <si>
    <t>Forged Aluminum 10PCS Cookware set 16*7.5cm saucepan w/ lid 20*9.5cm casserole w/ lid 24*12cm casserole w/ lid 28*12.5cm casserole w/ lid 24*5.0cm frypan without  lid 28*5.5cm frypan without  lid</t>
  </si>
  <si>
    <t>Copper+ Black</t>
  </si>
  <si>
    <t>Red+ Black</t>
  </si>
  <si>
    <t>MC-FA2010</t>
  </si>
  <si>
    <t>MC-FA1006</t>
  </si>
  <si>
    <t>MC-FA1004</t>
  </si>
  <si>
    <t>copper color ceramic</t>
  </si>
  <si>
    <r>
      <rPr>
        <sz val="12"/>
        <rFont val="Arial"/>
        <family val="2"/>
      </rPr>
      <t>Forged Aluminum 6PCS Cookware set 22*15cm pressed stock pot w/ lid 22*4.5cm forged frypan without lid 26*5.0cm forged frypan without lid 1pcs nylon color spatula
1pcs nylon color spoon</t>
    </r>
  </si>
  <si>
    <r>
      <rPr>
        <sz val="12"/>
        <rFont val="Arial"/>
        <family val="2"/>
      </rPr>
      <t>Forged Aluminum 6PCS Cookware set 22*15cm pressed stock pot with lid 22*4.5cm forged frypan without lid 26*5.0cm forged frypan without lid 1pcs nylon color spatula
1pcs nylon color spoon</t>
    </r>
  </si>
  <si>
    <r>
      <rPr>
        <sz val="12"/>
        <rFont val="Arial"/>
        <family val="2"/>
      </rPr>
      <t>Forged Aluminum square Casserole 4 pcs set 24*24*9.5cm square casserole w/ lid
1pcs frying basket 1pcs steamer</t>
    </r>
  </si>
  <si>
    <t>MC-FA1003</t>
  </si>
  <si>
    <t>Forged Aluminum Fry pan set</t>
  </si>
  <si>
    <t>RED</t>
  </si>
  <si>
    <t>BLACK</t>
  </si>
  <si>
    <t>MC-DAVR38</t>
  </si>
  <si>
    <t>MC-DAVR1003</t>
  </si>
  <si>
    <t>Ovale Die cast roaster, 38cm</t>
  </si>
  <si>
    <t>Ovale Die cast roaster, 38cm + grill plate</t>
  </si>
  <si>
    <t>Burgundy / coper /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</si>
</sst>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_);[Red]\(0\)"/>
    <numFmt numFmtId="165" formatCode="0.000_ "/>
    <numFmt numFmtId="166" formatCode="0.00_ "/>
  </numFmts>
  <fonts count="8">
    <font>
      <sz val="12"/>
      <name val="宋体"/>
      <charset val="134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2"/>
      <name val="宋体"/>
      <charset val="134"/>
    </font>
    <font>
      <b/>
      <sz val="12"/>
      <name val="Arial"/>
      <family val="2"/>
    </font>
    <font>
      <sz val="12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5" fillId="0" borderId="0"/>
  </cellStyleXfs>
  <cellXfs count="4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  <protection locked="0"/>
    </xf>
    <xf numFmtId="0" fontId="2" fillId="0" borderId="2" xfId="1" applyFont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/>
    </xf>
    <xf numFmtId="166" fontId="2" fillId="0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left" vertical="top" wrapText="1"/>
    </xf>
    <xf numFmtId="0" fontId="6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top" wrapText="1" indent="1"/>
    </xf>
    <xf numFmtId="0" fontId="2" fillId="0" borderId="5" xfId="0" applyFont="1" applyBorder="1" applyAlignment="1">
      <alignment horizontal="left" vertical="center" wrapText="1" indent="1"/>
    </xf>
    <xf numFmtId="0" fontId="2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top" wrapText="1"/>
    </xf>
    <xf numFmtId="0" fontId="6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shrinkToFit="1"/>
    </xf>
    <xf numFmtId="1" fontId="7" fillId="0" borderId="6" xfId="0" applyNumberFormat="1" applyFont="1" applyBorder="1" applyAlignment="1">
      <alignment horizontal="left" vertical="center" indent="1" shrinkToFit="1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</cellXfs>
  <cellStyles count="2">
    <cellStyle name="Standaard" xfId="0" builtinId="0"/>
    <cellStyle name="常规_TESTRU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</xdr:row>
      <xdr:rowOff>190500</xdr:rowOff>
    </xdr:from>
    <xdr:to>
      <xdr:col>0</xdr:col>
      <xdr:colOff>1228725</xdr:colOff>
      <xdr:row>7</xdr:row>
      <xdr:rowOff>209550</xdr:rowOff>
    </xdr:to>
    <xdr:pic>
      <xdr:nvPicPr>
        <xdr:cNvPr id="1695" name="图片 5">
          <a:extLst>
            <a:ext uri="{FF2B5EF4-FFF2-40B4-BE49-F238E27FC236}">
              <a16:creationId xmlns:a16="http://schemas.microsoft.com/office/drawing/2014/main" id="{92C6A307-0C1C-4BB7-9D1B-E0408B612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43500"/>
          <a:ext cx="1190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5</xdr:row>
      <xdr:rowOff>161925</xdr:rowOff>
    </xdr:from>
    <xdr:to>
      <xdr:col>0</xdr:col>
      <xdr:colOff>2409825</xdr:colOff>
      <xdr:row>7</xdr:row>
      <xdr:rowOff>180975</xdr:rowOff>
    </xdr:to>
    <xdr:pic>
      <xdr:nvPicPr>
        <xdr:cNvPr id="1696" name="图片 6">
          <a:extLst>
            <a:ext uri="{FF2B5EF4-FFF2-40B4-BE49-F238E27FC236}">
              <a16:creationId xmlns:a16="http://schemas.microsoft.com/office/drawing/2014/main" id="{128238CB-FF56-44E0-B510-A98FF43E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114925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2333625</xdr:colOff>
      <xdr:row>5</xdr:row>
      <xdr:rowOff>219075</xdr:rowOff>
    </xdr:from>
    <xdr:to>
      <xdr:col>0</xdr:col>
      <xdr:colOff>3552825</xdr:colOff>
      <xdr:row>7</xdr:row>
      <xdr:rowOff>200025</xdr:rowOff>
    </xdr:to>
    <xdr:pic>
      <xdr:nvPicPr>
        <xdr:cNvPr id="1697" name="图片 7">
          <a:extLst>
            <a:ext uri="{FF2B5EF4-FFF2-40B4-BE49-F238E27FC236}">
              <a16:creationId xmlns:a16="http://schemas.microsoft.com/office/drawing/2014/main" id="{1E59F3AF-E37B-4973-B67F-BD8DE670E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5172075"/>
          <a:ext cx="1219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11</xdr:row>
      <xdr:rowOff>333375</xdr:rowOff>
    </xdr:from>
    <xdr:to>
      <xdr:col>0</xdr:col>
      <xdr:colOff>1162050</xdr:colOff>
      <xdr:row>13</xdr:row>
      <xdr:rowOff>142875</xdr:rowOff>
    </xdr:to>
    <xdr:pic>
      <xdr:nvPicPr>
        <xdr:cNvPr id="1698" name="图片 14">
          <a:extLst>
            <a:ext uri="{FF2B5EF4-FFF2-40B4-BE49-F238E27FC236}">
              <a16:creationId xmlns:a16="http://schemas.microsoft.com/office/drawing/2014/main" id="{B6D9D95A-D4BD-4BD3-8519-19ABFEABE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029575"/>
          <a:ext cx="1152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11</xdr:row>
      <xdr:rowOff>323850</xdr:rowOff>
    </xdr:from>
    <xdr:to>
      <xdr:col>0</xdr:col>
      <xdr:colOff>2362200</xdr:colOff>
      <xdr:row>13</xdr:row>
      <xdr:rowOff>114300</xdr:rowOff>
    </xdr:to>
    <xdr:pic>
      <xdr:nvPicPr>
        <xdr:cNvPr id="1699" name="图片 15">
          <a:extLst>
            <a:ext uri="{FF2B5EF4-FFF2-40B4-BE49-F238E27FC236}">
              <a16:creationId xmlns:a16="http://schemas.microsoft.com/office/drawing/2014/main" id="{599D7A60-69F5-401B-9FA8-0BA48F6CF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8020050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11</xdr:row>
      <xdr:rowOff>342900</xdr:rowOff>
    </xdr:from>
    <xdr:to>
      <xdr:col>0</xdr:col>
      <xdr:colOff>3562350</xdr:colOff>
      <xdr:row>13</xdr:row>
      <xdr:rowOff>180975</xdr:rowOff>
    </xdr:to>
    <xdr:pic>
      <xdr:nvPicPr>
        <xdr:cNvPr id="1700" name="图片 16">
          <a:extLst>
            <a:ext uri="{FF2B5EF4-FFF2-40B4-BE49-F238E27FC236}">
              <a16:creationId xmlns:a16="http://schemas.microsoft.com/office/drawing/2014/main" id="{5FA881FA-0C77-4F9E-BFC4-472E5D57A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8039100"/>
          <a:ext cx="1181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</xdr:row>
      <xdr:rowOff>190500</xdr:rowOff>
    </xdr:from>
    <xdr:to>
      <xdr:col>0</xdr:col>
      <xdr:colOff>1228725</xdr:colOff>
      <xdr:row>10</xdr:row>
      <xdr:rowOff>209550</xdr:rowOff>
    </xdr:to>
    <xdr:pic>
      <xdr:nvPicPr>
        <xdr:cNvPr id="1701" name="图片 17">
          <a:extLst>
            <a:ext uri="{FF2B5EF4-FFF2-40B4-BE49-F238E27FC236}">
              <a16:creationId xmlns:a16="http://schemas.microsoft.com/office/drawing/2014/main" id="{E4C22C09-85BD-4B16-B3E5-3DDCF1EFD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515100"/>
          <a:ext cx="1190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8</xdr:row>
      <xdr:rowOff>161925</xdr:rowOff>
    </xdr:from>
    <xdr:to>
      <xdr:col>0</xdr:col>
      <xdr:colOff>2409825</xdr:colOff>
      <xdr:row>10</xdr:row>
      <xdr:rowOff>180975</xdr:rowOff>
    </xdr:to>
    <xdr:pic>
      <xdr:nvPicPr>
        <xdr:cNvPr id="1702" name="图片 18">
          <a:extLst>
            <a:ext uri="{FF2B5EF4-FFF2-40B4-BE49-F238E27FC236}">
              <a16:creationId xmlns:a16="http://schemas.microsoft.com/office/drawing/2014/main" id="{99527EA0-16E0-4B9C-918C-23E9794AF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486525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2352675</xdr:colOff>
      <xdr:row>8</xdr:row>
      <xdr:rowOff>219075</xdr:rowOff>
    </xdr:from>
    <xdr:to>
      <xdr:col>0</xdr:col>
      <xdr:colOff>3571875</xdr:colOff>
      <xdr:row>10</xdr:row>
      <xdr:rowOff>200025</xdr:rowOff>
    </xdr:to>
    <xdr:pic>
      <xdr:nvPicPr>
        <xdr:cNvPr id="1703" name="图片 19">
          <a:extLst>
            <a:ext uri="{FF2B5EF4-FFF2-40B4-BE49-F238E27FC236}">
              <a16:creationId xmlns:a16="http://schemas.microsoft.com/office/drawing/2014/main" id="{444EFC19-0061-4F48-B98A-3E047EBB1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6543675"/>
          <a:ext cx="1219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14</xdr:row>
      <xdr:rowOff>333375</xdr:rowOff>
    </xdr:from>
    <xdr:to>
      <xdr:col>0</xdr:col>
      <xdr:colOff>1162050</xdr:colOff>
      <xdr:row>16</xdr:row>
      <xdr:rowOff>142875</xdr:rowOff>
    </xdr:to>
    <xdr:pic>
      <xdr:nvPicPr>
        <xdr:cNvPr id="1704" name="图片 20">
          <a:extLst>
            <a:ext uri="{FF2B5EF4-FFF2-40B4-BE49-F238E27FC236}">
              <a16:creationId xmlns:a16="http://schemas.microsoft.com/office/drawing/2014/main" id="{8688DE31-B950-4EE3-8A26-010EB1DBF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01175"/>
          <a:ext cx="1152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14</xdr:row>
      <xdr:rowOff>323850</xdr:rowOff>
    </xdr:from>
    <xdr:to>
      <xdr:col>0</xdr:col>
      <xdr:colOff>2362200</xdr:colOff>
      <xdr:row>16</xdr:row>
      <xdr:rowOff>114300</xdr:rowOff>
    </xdr:to>
    <xdr:pic>
      <xdr:nvPicPr>
        <xdr:cNvPr id="1705" name="图片 21">
          <a:extLst>
            <a:ext uri="{FF2B5EF4-FFF2-40B4-BE49-F238E27FC236}">
              <a16:creationId xmlns:a16="http://schemas.microsoft.com/office/drawing/2014/main" id="{C8C24F2E-5AA4-4EDD-9686-F74684AFB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9391650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14</xdr:row>
      <xdr:rowOff>342900</xdr:rowOff>
    </xdr:from>
    <xdr:to>
      <xdr:col>0</xdr:col>
      <xdr:colOff>3562350</xdr:colOff>
      <xdr:row>16</xdr:row>
      <xdr:rowOff>180975</xdr:rowOff>
    </xdr:to>
    <xdr:pic>
      <xdr:nvPicPr>
        <xdr:cNvPr id="1706" name="图片 22">
          <a:extLst>
            <a:ext uri="{FF2B5EF4-FFF2-40B4-BE49-F238E27FC236}">
              <a16:creationId xmlns:a16="http://schemas.microsoft.com/office/drawing/2014/main" id="{58A81AC5-2278-4D50-B398-AE4113125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9410700"/>
          <a:ext cx="1181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17</xdr:row>
      <xdr:rowOff>333375</xdr:rowOff>
    </xdr:from>
    <xdr:to>
      <xdr:col>0</xdr:col>
      <xdr:colOff>1162050</xdr:colOff>
      <xdr:row>19</xdr:row>
      <xdr:rowOff>142875</xdr:rowOff>
    </xdr:to>
    <xdr:pic>
      <xdr:nvPicPr>
        <xdr:cNvPr id="1707" name="图片 23">
          <a:extLst>
            <a:ext uri="{FF2B5EF4-FFF2-40B4-BE49-F238E27FC236}">
              <a16:creationId xmlns:a16="http://schemas.microsoft.com/office/drawing/2014/main" id="{780461EA-F1FF-49CA-B229-9DBB50958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772775"/>
          <a:ext cx="1152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17</xdr:row>
      <xdr:rowOff>323850</xdr:rowOff>
    </xdr:from>
    <xdr:to>
      <xdr:col>0</xdr:col>
      <xdr:colOff>2362200</xdr:colOff>
      <xdr:row>19</xdr:row>
      <xdr:rowOff>114300</xdr:rowOff>
    </xdr:to>
    <xdr:pic>
      <xdr:nvPicPr>
        <xdr:cNvPr id="1708" name="图片 24">
          <a:extLst>
            <a:ext uri="{FF2B5EF4-FFF2-40B4-BE49-F238E27FC236}">
              <a16:creationId xmlns:a16="http://schemas.microsoft.com/office/drawing/2014/main" id="{3CADE32C-C54D-45B3-A016-AE63A910C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0763250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17</xdr:row>
      <xdr:rowOff>342900</xdr:rowOff>
    </xdr:from>
    <xdr:to>
      <xdr:col>0</xdr:col>
      <xdr:colOff>3562350</xdr:colOff>
      <xdr:row>19</xdr:row>
      <xdr:rowOff>180975</xdr:rowOff>
    </xdr:to>
    <xdr:pic>
      <xdr:nvPicPr>
        <xdr:cNvPr id="1709" name="图片 25">
          <a:extLst>
            <a:ext uri="{FF2B5EF4-FFF2-40B4-BE49-F238E27FC236}">
              <a16:creationId xmlns:a16="http://schemas.microsoft.com/office/drawing/2014/main" id="{159AFD10-4EA4-4543-9286-EBC2113C2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0782300"/>
          <a:ext cx="1181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20</xdr:row>
      <xdr:rowOff>333375</xdr:rowOff>
    </xdr:from>
    <xdr:to>
      <xdr:col>0</xdr:col>
      <xdr:colOff>1162050</xdr:colOff>
      <xdr:row>22</xdr:row>
      <xdr:rowOff>142875</xdr:rowOff>
    </xdr:to>
    <xdr:pic>
      <xdr:nvPicPr>
        <xdr:cNvPr id="1710" name="图片 26">
          <a:extLst>
            <a:ext uri="{FF2B5EF4-FFF2-40B4-BE49-F238E27FC236}">
              <a16:creationId xmlns:a16="http://schemas.microsoft.com/office/drawing/2014/main" id="{EAF1F1B6-4056-4A94-A8DE-CDC7DC4DB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144375"/>
          <a:ext cx="1152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20</xdr:row>
      <xdr:rowOff>323850</xdr:rowOff>
    </xdr:from>
    <xdr:to>
      <xdr:col>0</xdr:col>
      <xdr:colOff>2362200</xdr:colOff>
      <xdr:row>22</xdr:row>
      <xdr:rowOff>114300</xdr:rowOff>
    </xdr:to>
    <xdr:pic>
      <xdr:nvPicPr>
        <xdr:cNvPr id="1711" name="图片 27">
          <a:extLst>
            <a:ext uri="{FF2B5EF4-FFF2-40B4-BE49-F238E27FC236}">
              <a16:creationId xmlns:a16="http://schemas.microsoft.com/office/drawing/2014/main" id="{7D364A82-B10B-4964-8AD8-1F97F4D74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134850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20</xdr:row>
      <xdr:rowOff>342900</xdr:rowOff>
    </xdr:from>
    <xdr:to>
      <xdr:col>0</xdr:col>
      <xdr:colOff>3562350</xdr:colOff>
      <xdr:row>22</xdr:row>
      <xdr:rowOff>180975</xdr:rowOff>
    </xdr:to>
    <xdr:pic>
      <xdr:nvPicPr>
        <xdr:cNvPr id="1712" name="图片 28">
          <a:extLst>
            <a:ext uri="{FF2B5EF4-FFF2-40B4-BE49-F238E27FC236}">
              <a16:creationId xmlns:a16="http://schemas.microsoft.com/office/drawing/2014/main" id="{5DBCBC77-EB6A-4700-8D4D-A9612D863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2153900"/>
          <a:ext cx="1181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23</xdr:row>
      <xdr:rowOff>333375</xdr:rowOff>
    </xdr:from>
    <xdr:to>
      <xdr:col>0</xdr:col>
      <xdr:colOff>1162050</xdr:colOff>
      <xdr:row>25</xdr:row>
      <xdr:rowOff>142875</xdr:rowOff>
    </xdr:to>
    <xdr:pic>
      <xdr:nvPicPr>
        <xdr:cNvPr id="1713" name="图片 29">
          <a:extLst>
            <a:ext uri="{FF2B5EF4-FFF2-40B4-BE49-F238E27FC236}">
              <a16:creationId xmlns:a16="http://schemas.microsoft.com/office/drawing/2014/main" id="{E35FD14D-0CA9-45D6-9C9E-6B7C7DF33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515975"/>
          <a:ext cx="1152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23</xdr:row>
      <xdr:rowOff>323850</xdr:rowOff>
    </xdr:from>
    <xdr:to>
      <xdr:col>0</xdr:col>
      <xdr:colOff>2362200</xdr:colOff>
      <xdr:row>25</xdr:row>
      <xdr:rowOff>114300</xdr:rowOff>
    </xdr:to>
    <xdr:pic>
      <xdr:nvPicPr>
        <xdr:cNvPr id="1714" name="图片 30">
          <a:extLst>
            <a:ext uri="{FF2B5EF4-FFF2-40B4-BE49-F238E27FC236}">
              <a16:creationId xmlns:a16="http://schemas.microsoft.com/office/drawing/2014/main" id="{B8F03024-97AA-4EDB-8B59-6A8BA156B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3506450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23</xdr:row>
      <xdr:rowOff>342900</xdr:rowOff>
    </xdr:from>
    <xdr:to>
      <xdr:col>0</xdr:col>
      <xdr:colOff>3562350</xdr:colOff>
      <xdr:row>25</xdr:row>
      <xdr:rowOff>180975</xdr:rowOff>
    </xdr:to>
    <xdr:pic>
      <xdr:nvPicPr>
        <xdr:cNvPr id="1715" name="图片 31">
          <a:extLst>
            <a:ext uri="{FF2B5EF4-FFF2-40B4-BE49-F238E27FC236}">
              <a16:creationId xmlns:a16="http://schemas.microsoft.com/office/drawing/2014/main" id="{161BC3B3-7754-4157-B0E6-F5654589B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3525500"/>
          <a:ext cx="1181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26</xdr:row>
      <xdr:rowOff>333375</xdr:rowOff>
    </xdr:from>
    <xdr:to>
      <xdr:col>0</xdr:col>
      <xdr:colOff>1162050</xdr:colOff>
      <xdr:row>28</xdr:row>
      <xdr:rowOff>142875</xdr:rowOff>
    </xdr:to>
    <xdr:pic>
      <xdr:nvPicPr>
        <xdr:cNvPr id="1716" name="图片 32">
          <a:extLst>
            <a:ext uri="{FF2B5EF4-FFF2-40B4-BE49-F238E27FC236}">
              <a16:creationId xmlns:a16="http://schemas.microsoft.com/office/drawing/2014/main" id="{22C3FDE3-EF09-4C39-8E1B-DE094CE0A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4887575"/>
          <a:ext cx="1152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26</xdr:row>
      <xdr:rowOff>323850</xdr:rowOff>
    </xdr:from>
    <xdr:to>
      <xdr:col>0</xdr:col>
      <xdr:colOff>2362200</xdr:colOff>
      <xdr:row>28</xdr:row>
      <xdr:rowOff>114300</xdr:rowOff>
    </xdr:to>
    <xdr:pic>
      <xdr:nvPicPr>
        <xdr:cNvPr id="1717" name="图片 33">
          <a:extLst>
            <a:ext uri="{FF2B5EF4-FFF2-40B4-BE49-F238E27FC236}">
              <a16:creationId xmlns:a16="http://schemas.microsoft.com/office/drawing/2014/main" id="{A8E2815A-F8E6-46C7-B464-0DA2BA72B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4878050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26</xdr:row>
      <xdr:rowOff>342900</xdr:rowOff>
    </xdr:from>
    <xdr:to>
      <xdr:col>0</xdr:col>
      <xdr:colOff>3562350</xdr:colOff>
      <xdr:row>28</xdr:row>
      <xdr:rowOff>180975</xdr:rowOff>
    </xdr:to>
    <xdr:pic>
      <xdr:nvPicPr>
        <xdr:cNvPr id="1718" name="图片 34">
          <a:extLst>
            <a:ext uri="{FF2B5EF4-FFF2-40B4-BE49-F238E27FC236}">
              <a16:creationId xmlns:a16="http://schemas.microsoft.com/office/drawing/2014/main" id="{B4D99EA8-CB39-4574-80ED-2F0BAA6AA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4897100"/>
          <a:ext cx="1181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29</xdr:row>
      <xdr:rowOff>333375</xdr:rowOff>
    </xdr:from>
    <xdr:to>
      <xdr:col>0</xdr:col>
      <xdr:colOff>1162050</xdr:colOff>
      <xdr:row>31</xdr:row>
      <xdr:rowOff>142875</xdr:rowOff>
    </xdr:to>
    <xdr:pic>
      <xdr:nvPicPr>
        <xdr:cNvPr id="1719" name="图片 35">
          <a:extLst>
            <a:ext uri="{FF2B5EF4-FFF2-40B4-BE49-F238E27FC236}">
              <a16:creationId xmlns:a16="http://schemas.microsoft.com/office/drawing/2014/main" id="{0EA83D60-EF4F-4615-8E36-2DB9BA358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259175"/>
          <a:ext cx="1152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29</xdr:row>
      <xdr:rowOff>323850</xdr:rowOff>
    </xdr:from>
    <xdr:to>
      <xdr:col>0</xdr:col>
      <xdr:colOff>2362200</xdr:colOff>
      <xdr:row>31</xdr:row>
      <xdr:rowOff>114300</xdr:rowOff>
    </xdr:to>
    <xdr:pic>
      <xdr:nvPicPr>
        <xdr:cNvPr id="1720" name="图片 36">
          <a:extLst>
            <a:ext uri="{FF2B5EF4-FFF2-40B4-BE49-F238E27FC236}">
              <a16:creationId xmlns:a16="http://schemas.microsoft.com/office/drawing/2014/main" id="{AE9E49CD-3A73-48B2-9E2B-5F908DCBC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6249650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29</xdr:row>
      <xdr:rowOff>342900</xdr:rowOff>
    </xdr:from>
    <xdr:to>
      <xdr:col>0</xdr:col>
      <xdr:colOff>3562350</xdr:colOff>
      <xdr:row>31</xdr:row>
      <xdr:rowOff>180975</xdr:rowOff>
    </xdr:to>
    <xdr:pic>
      <xdr:nvPicPr>
        <xdr:cNvPr id="1721" name="图片 37">
          <a:extLst>
            <a:ext uri="{FF2B5EF4-FFF2-40B4-BE49-F238E27FC236}">
              <a16:creationId xmlns:a16="http://schemas.microsoft.com/office/drawing/2014/main" id="{840D3CCA-1A00-47DA-BF4E-8ED45467B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6268700"/>
          <a:ext cx="1181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33</xdr:row>
      <xdr:rowOff>161925</xdr:rowOff>
    </xdr:from>
    <xdr:to>
      <xdr:col>0</xdr:col>
      <xdr:colOff>1533525</xdr:colOff>
      <xdr:row>34</xdr:row>
      <xdr:rowOff>342900</xdr:rowOff>
    </xdr:to>
    <xdr:pic>
      <xdr:nvPicPr>
        <xdr:cNvPr id="1722" name="图片 38">
          <a:extLst>
            <a:ext uri="{FF2B5EF4-FFF2-40B4-BE49-F238E27FC236}">
              <a16:creationId xmlns:a16="http://schemas.microsoft.com/office/drawing/2014/main" id="{E2332DC1-482D-4D21-A991-89C557922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916525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32</xdr:row>
      <xdr:rowOff>19050</xdr:rowOff>
    </xdr:from>
    <xdr:to>
      <xdr:col>0</xdr:col>
      <xdr:colOff>2514600</xdr:colOff>
      <xdr:row>33</xdr:row>
      <xdr:rowOff>219075</xdr:rowOff>
    </xdr:to>
    <xdr:pic>
      <xdr:nvPicPr>
        <xdr:cNvPr id="1723" name="图片 39">
          <a:extLst>
            <a:ext uri="{FF2B5EF4-FFF2-40B4-BE49-F238E27FC236}">
              <a16:creationId xmlns:a16="http://schemas.microsoft.com/office/drawing/2014/main" id="{D05AE881-B522-47F4-8457-E6E1E54F5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7316450"/>
          <a:ext cx="1371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33</xdr:row>
      <xdr:rowOff>190500</xdr:rowOff>
    </xdr:from>
    <xdr:to>
      <xdr:col>0</xdr:col>
      <xdr:colOff>3400425</xdr:colOff>
      <xdr:row>34</xdr:row>
      <xdr:rowOff>409575</xdr:rowOff>
    </xdr:to>
    <xdr:pic>
      <xdr:nvPicPr>
        <xdr:cNvPr id="1724" name="图片 40">
          <a:extLst>
            <a:ext uri="{FF2B5EF4-FFF2-40B4-BE49-F238E27FC236}">
              <a16:creationId xmlns:a16="http://schemas.microsoft.com/office/drawing/2014/main" id="{9FDACF74-050C-4788-BD20-D0ACB444B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7945100"/>
          <a:ext cx="1219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36</xdr:row>
      <xdr:rowOff>161925</xdr:rowOff>
    </xdr:from>
    <xdr:to>
      <xdr:col>0</xdr:col>
      <xdr:colOff>1533525</xdr:colOff>
      <xdr:row>37</xdr:row>
      <xdr:rowOff>342900</xdr:rowOff>
    </xdr:to>
    <xdr:pic>
      <xdr:nvPicPr>
        <xdr:cNvPr id="1725" name="图片 41">
          <a:extLst>
            <a:ext uri="{FF2B5EF4-FFF2-40B4-BE49-F238E27FC236}">
              <a16:creationId xmlns:a16="http://schemas.microsoft.com/office/drawing/2014/main" id="{BD8D7973-C332-4CC2-8DEB-2D431A6F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9288125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35</xdr:row>
      <xdr:rowOff>19050</xdr:rowOff>
    </xdr:from>
    <xdr:to>
      <xdr:col>0</xdr:col>
      <xdr:colOff>2514600</xdr:colOff>
      <xdr:row>36</xdr:row>
      <xdr:rowOff>219075</xdr:rowOff>
    </xdr:to>
    <xdr:pic>
      <xdr:nvPicPr>
        <xdr:cNvPr id="1726" name="图片 42">
          <a:extLst>
            <a:ext uri="{FF2B5EF4-FFF2-40B4-BE49-F238E27FC236}">
              <a16:creationId xmlns:a16="http://schemas.microsoft.com/office/drawing/2014/main" id="{D05A24F8-72E6-4AD0-8417-B2872974C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8688050"/>
          <a:ext cx="1371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36</xdr:row>
      <xdr:rowOff>190500</xdr:rowOff>
    </xdr:from>
    <xdr:to>
      <xdr:col>0</xdr:col>
      <xdr:colOff>3400425</xdr:colOff>
      <xdr:row>37</xdr:row>
      <xdr:rowOff>409575</xdr:rowOff>
    </xdr:to>
    <xdr:pic>
      <xdr:nvPicPr>
        <xdr:cNvPr id="1727" name="图片 43">
          <a:extLst>
            <a:ext uri="{FF2B5EF4-FFF2-40B4-BE49-F238E27FC236}">
              <a16:creationId xmlns:a16="http://schemas.microsoft.com/office/drawing/2014/main" id="{3C52FE3F-A1B2-4F78-BDBA-E8044487A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9316700"/>
          <a:ext cx="1219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39</xdr:row>
      <xdr:rowOff>161925</xdr:rowOff>
    </xdr:from>
    <xdr:to>
      <xdr:col>0</xdr:col>
      <xdr:colOff>1533525</xdr:colOff>
      <xdr:row>40</xdr:row>
      <xdr:rowOff>342900</xdr:rowOff>
    </xdr:to>
    <xdr:pic>
      <xdr:nvPicPr>
        <xdr:cNvPr id="1728" name="图片 44">
          <a:extLst>
            <a:ext uri="{FF2B5EF4-FFF2-40B4-BE49-F238E27FC236}">
              <a16:creationId xmlns:a16="http://schemas.microsoft.com/office/drawing/2014/main" id="{06447312-7F89-46F3-A7B4-EEA8B90FE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659725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38</xdr:row>
      <xdr:rowOff>19050</xdr:rowOff>
    </xdr:from>
    <xdr:to>
      <xdr:col>0</xdr:col>
      <xdr:colOff>2514600</xdr:colOff>
      <xdr:row>39</xdr:row>
      <xdr:rowOff>219075</xdr:rowOff>
    </xdr:to>
    <xdr:pic>
      <xdr:nvPicPr>
        <xdr:cNvPr id="1729" name="图片 45">
          <a:extLst>
            <a:ext uri="{FF2B5EF4-FFF2-40B4-BE49-F238E27FC236}">
              <a16:creationId xmlns:a16="http://schemas.microsoft.com/office/drawing/2014/main" id="{B6ACA4FC-B20B-4D41-8D2A-5ECDD311B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0059650"/>
          <a:ext cx="1371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39</xdr:row>
      <xdr:rowOff>190500</xdr:rowOff>
    </xdr:from>
    <xdr:to>
      <xdr:col>0</xdr:col>
      <xdr:colOff>3400425</xdr:colOff>
      <xdr:row>40</xdr:row>
      <xdr:rowOff>409575</xdr:rowOff>
    </xdr:to>
    <xdr:pic>
      <xdr:nvPicPr>
        <xdr:cNvPr id="1730" name="图片 46">
          <a:extLst>
            <a:ext uri="{FF2B5EF4-FFF2-40B4-BE49-F238E27FC236}">
              <a16:creationId xmlns:a16="http://schemas.microsoft.com/office/drawing/2014/main" id="{86F01AC2-AAB7-4AA0-B035-68468089D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0688300"/>
          <a:ext cx="1219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42</xdr:row>
      <xdr:rowOff>161925</xdr:rowOff>
    </xdr:from>
    <xdr:to>
      <xdr:col>0</xdr:col>
      <xdr:colOff>1533525</xdr:colOff>
      <xdr:row>43</xdr:row>
      <xdr:rowOff>342900</xdr:rowOff>
    </xdr:to>
    <xdr:pic>
      <xdr:nvPicPr>
        <xdr:cNvPr id="1731" name="图片 47">
          <a:extLst>
            <a:ext uri="{FF2B5EF4-FFF2-40B4-BE49-F238E27FC236}">
              <a16:creationId xmlns:a16="http://schemas.microsoft.com/office/drawing/2014/main" id="{45FF57E0-C621-44FB-8CDD-6CF90AD22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031325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41</xdr:row>
      <xdr:rowOff>19050</xdr:rowOff>
    </xdr:from>
    <xdr:to>
      <xdr:col>0</xdr:col>
      <xdr:colOff>2514600</xdr:colOff>
      <xdr:row>42</xdr:row>
      <xdr:rowOff>219075</xdr:rowOff>
    </xdr:to>
    <xdr:pic>
      <xdr:nvPicPr>
        <xdr:cNvPr id="1732" name="图片 48">
          <a:extLst>
            <a:ext uri="{FF2B5EF4-FFF2-40B4-BE49-F238E27FC236}">
              <a16:creationId xmlns:a16="http://schemas.microsoft.com/office/drawing/2014/main" id="{531F6039-0CA7-493F-ABFF-61E118B71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1431250"/>
          <a:ext cx="1371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42</xdr:row>
      <xdr:rowOff>190500</xdr:rowOff>
    </xdr:from>
    <xdr:to>
      <xdr:col>0</xdr:col>
      <xdr:colOff>3400425</xdr:colOff>
      <xdr:row>43</xdr:row>
      <xdr:rowOff>409575</xdr:rowOff>
    </xdr:to>
    <xdr:pic>
      <xdr:nvPicPr>
        <xdr:cNvPr id="1733" name="图片 49">
          <a:extLst>
            <a:ext uri="{FF2B5EF4-FFF2-40B4-BE49-F238E27FC236}">
              <a16:creationId xmlns:a16="http://schemas.microsoft.com/office/drawing/2014/main" id="{483BF17E-2F89-4C75-84CD-3F7032F00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2059900"/>
          <a:ext cx="1219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45</xdr:row>
      <xdr:rowOff>133350</xdr:rowOff>
    </xdr:from>
    <xdr:to>
      <xdr:col>0</xdr:col>
      <xdr:colOff>1466850</xdr:colOff>
      <xdr:row>46</xdr:row>
      <xdr:rowOff>419100</xdr:rowOff>
    </xdr:to>
    <xdr:pic>
      <xdr:nvPicPr>
        <xdr:cNvPr id="1734" name="图片 50">
          <a:extLst>
            <a:ext uri="{FF2B5EF4-FFF2-40B4-BE49-F238E27FC236}">
              <a16:creationId xmlns:a16="http://schemas.microsoft.com/office/drawing/2014/main" id="{B643A2AF-553E-4708-BB4A-37642A72E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374350"/>
          <a:ext cx="13430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44</xdr:row>
      <xdr:rowOff>47625</xdr:rowOff>
    </xdr:from>
    <xdr:to>
      <xdr:col>0</xdr:col>
      <xdr:colOff>2543175</xdr:colOff>
      <xdr:row>45</xdr:row>
      <xdr:rowOff>314325</xdr:rowOff>
    </xdr:to>
    <xdr:pic>
      <xdr:nvPicPr>
        <xdr:cNvPr id="1735" name="图片 51">
          <a:extLst>
            <a:ext uri="{FF2B5EF4-FFF2-40B4-BE49-F238E27FC236}">
              <a16:creationId xmlns:a16="http://schemas.microsoft.com/office/drawing/2014/main" id="{8B025D41-D5E5-47A7-9210-41D93EA69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2831425"/>
          <a:ext cx="13811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2171700</xdr:colOff>
      <xdr:row>45</xdr:row>
      <xdr:rowOff>200025</xdr:rowOff>
    </xdr:from>
    <xdr:to>
      <xdr:col>0</xdr:col>
      <xdr:colOff>3562350</xdr:colOff>
      <xdr:row>46</xdr:row>
      <xdr:rowOff>381000</xdr:rowOff>
    </xdr:to>
    <xdr:pic>
      <xdr:nvPicPr>
        <xdr:cNvPr id="1736" name="图片 52">
          <a:extLst>
            <a:ext uri="{FF2B5EF4-FFF2-40B4-BE49-F238E27FC236}">
              <a16:creationId xmlns:a16="http://schemas.microsoft.com/office/drawing/2014/main" id="{CC33B50B-27C6-403C-9A49-93DA43BE8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3441025"/>
          <a:ext cx="1390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48</xdr:row>
      <xdr:rowOff>228600</xdr:rowOff>
    </xdr:from>
    <xdr:to>
      <xdr:col>0</xdr:col>
      <xdr:colOff>1438275</xdr:colOff>
      <xdr:row>49</xdr:row>
      <xdr:rowOff>390525</xdr:rowOff>
    </xdr:to>
    <xdr:pic>
      <xdr:nvPicPr>
        <xdr:cNvPr id="1737" name="图片 53">
          <a:extLst>
            <a:ext uri="{FF2B5EF4-FFF2-40B4-BE49-F238E27FC236}">
              <a16:creationId xmlns:a16="http://schemas.microsoft.com/office/drawing/2014/main" id="{244E4F76-B48F-41A0-B63F-938E92917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841200"/>
          <a:ext cx="1323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47</xdr:row>
      <xdr:rowOff>38100</xdr:rowOff>
    </xdr:from>
    <xdr:to>
      <xdr:col>0</xdr:col>
      <xdr:colOff>2714625</xdr:colOff>
      <xdr:row>48</xdr:row>
      <xdr:rowOff>247650</xdr:rowOff>
    </xdr:to>
    <xdr:pic>
      <xdr:nvPicPr>
        <xdr:cNvPr id="1738" name="图片 54">
          <a:extLst>
            <a:ext uri="{FF2B5EF4-FFF2-40B4-BE49-F238E27FC236}">
              <a16:creationId xmlns:a16="http://schemas.microsoft.com/office/drawing/2014/main" id="{D20EAEC6-8FD4-47EA-8FAF-7C79DD095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4193500"/>
          <a:ext cx="1314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48</xdr:row>
      <xdr:rowOff>152400</xdr:rowOff>
    </xdr:from>
    <xdr:to>
      <xdr:col>0</xdr:col>
      <xdr:colOff>3495675</xdr:colOff>
      <xdr:row>49</xdr:row>
      <xdr:rowOff>400050</xdr:rowOff>
    </xdr:to>
    <xdr:pic>
      <xdr:nvPicPr>
        <xdr:cNvPr id="1739" name="图片 55">
          <a:extLst>
            <a:ext uri="{FF2B5EF4-FFF2-40B4-BE49-F238E27FC236}">
              <a16:creationId xmlns:a16="http://schemas.microsoft.com/office/drawing/2014/main" id="{2B21A81C-BCC9-4B2B-AF85-F7D51CF16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4765000"/>
          <a:ext cx="13144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51</xdr:row>
      <xdr:rowOff>228600</xdr:rowOff>
    </xdr:from>
    <xdr:to>
      <xdr:col>0</xdr:col>
      <xdr:colOff>1438275</xdr:colOff>
      <xdr:row>52</xdr:row>
      <xdr:rowOff>390525</xdr:rowOff>
    </xdr:to>
    <xdr:pic>
      <xdr:nvPicPr>
        <xdr:cNvPr id="1740" name="图片 56">
          <a:extLst>
            <a:ext uri="{FF2B5EF4-FFF2-40B4-BE49-F238E27FC236}">
              <a16:creationId xmlns:a16="http://schemas.microsoft.com/office/drawing/2014/main" id="{63C558F0-775F-41BE-BCE6-170B4B6F3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212800"/>
          <a:ext cx="1323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50</xdr:row>
      <xdr:rowOff>38100</xdr:rowOff>
    </xdr:from>
    <xdr:to>
      <xdr:col>0</xdr:col>
      <xdr:colOff>2714625</xdr:colOff>
      <xdr:row>51</xdr:row>
      <xdr:rowOff>247650</xdr:rowOff>
    </xdr:to>
    <xdr:pic>
      <xdr:nvPicPr>
        <xdr:cNvPr id="1741" name="图片 57">
          <a:extLst>
            <a:ext uri="{FF2B5EF4-FFF2-40B4-BE49-F238E27FC236}">
              <a16:creationId xmlns:a16="http://schemas.microsoft.com/office/drawing/2014/main" id="{ABFE89B1-CA46-41FB-81F3-FD200418C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5565100"/>
          <a:ext cx="1314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51</xdr:row>
      <xdr:rowOff>152400</xdr:rowOff>
    </xdr:from>
    <xdr:to>
      <xdr:col>0</xdr:col>
      <xdr:colOff>3495675</xdr:colOff>
      <xdr:row>52</xdr:row>
      <xdr:rowOff>400050</xdr:rowOff>
    </xdr:to>
    <xdr:pic>
      <xdr:nvPicPr>
        <xdr:cNvPr id="1742" name="图片 58">
          <a:extLst>
            <a:ext uri="{FF2B5EF4-FFF2-40B4-BE49-F238E27FC236}">
              <a16:creationId xmlns:a16="http://schemas.microsoft.com/office/drawing/2014/main" id="{364DD771-C6C7-406F-ADFE-0818FDDC0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6136600"/>
          <a:ext cx="13144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54</xdr:row>
      <xdr:rowOff>180975</xdr:rowOff>
    </xdr:from>
    <xdr:to>
      <xdr:col>0</xdr:col>
      <xdr:colOff>1390650</xdr:colOff>
      <xdr:row>55</xdr:row>
      <xdr:rowOff>390525</xdr:rowOff>
    </xdr:to>
    <xdr:pic>
      <xdr:nvPicPr>
        <xdr:cNvPr id="1743" name="图片 59">
          <a:extLst>
            <a:ext uri="{FF2B5EF4-FFF2-40B4-BE49-F238E27FC236}">
              <a16:creationId xmlns:a16="http://schemas.microsoft.com/office/drawing/2014/main" id="{F65EEE01-D37B-43CB-B1CF-B3402C6FD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536775"/>
          <a:ext cx="1314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53</xdr:row>
      <xdr:rowOff>47625</xdr:rowOff>
    </xdr:from>
    <xdr:to>
      <xdr:col>0</xdr:col>
      <xdr:colOff>2400300</xdr:colOff>
      <xdr:row>54</xdr:row>
      <xdr:rowOff>266700</xdr:rowOff>
    </xdr:to>
    <xdr:pic>
      <xdr:nvPicPr>
        <xdr:cNvPr id="1744" name="图片 60">
          <a:extLst>
            <a:ext uri="{FF2B5EF4-FFF2-40B4-BE49-F238E27FC236}">
              <a16:creationId xmlns:a16="http://schemas.microsoft.com/office/drawing/2014/main" id="{826E0933-820D-4537-A2CF-31F98EFF2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6946225"/>
          <a:ext cx="1314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2152650</xdr:colOff>
      <xdr:row>54</xdr:row>
      <xdr:rowOff>190500</xdr:rowOff>
    </xdr:from>
    <xdr:to>
      <xdr:col>0</xdr:col>
      <xdr:colOff>3467100</xdr:colOff>
      <xdr:row>55</xdr:row>
      <xdr:rowOff>381000</xdr:rowOff>
    </xdr:to>
    <xdr:pic>
      <xdr:nvPicPr>
        <xdr:cNvPr id="1745" name="图片 61">
          <a:extLst>
            <a:ext uri="{FF2B5EF4-FFF2-40B4-BE49-F238E27FC236}">
              <a16:creationId xmlns:a16="http://schemas.microsoft.com/office/drawing/2014/main" id="{0F62091E-2BD7-4D5D-8855-1CCAD8BA6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7546300"/>
          <a:ext cx="13144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57</xdr:row>
      <xdr:rowOff>200025</xdr:rowOff>
    </xdr:from>
    <xdr:to>
      <xdr:col>0</xdr:col>
      <xdr:colOff>1524000</xdr:colOff>
      <xdr:row>58</xdr:row>
      <xdr:rowOff>409575</xdr:rowOff>
    </xdr:to>
    <xdr:pic>
      <xdr:nvPicPr>
        <xdr:cNvPr id="1746" name="图片 68">
          <a:extLst>
            <a:ext uri="{FF2B5EF4-FFF2-40B4-BE49-F238E27FC236}">
              <a16:creationId xmlns:a16="http://schemas.microsoft.com/office/drawing/2014/main" id="{393CCB00-6415-441E-A860-DBBDBB273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927425"/>
          <a:ext cx="1428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56</xdr:row>
      <xdr:rowOff>76200</xdr:rowOff>
    </xdr:from>
    <xdr:to>
      <xdr:col>0</xdr:col>
      <xdr:colOff>2619375</xdr:colOff>
      <xdr:row>57</xdr:row>
      <xdr:rowOff>219075</xdr:rowOff>
    </xdr:to>
    <xdr:pic>
      <xdr:nvPicPr>
        <xdr:cNvPr id="1747" name="图片 69">
          <a:extLst>
            <a:ext uri="{FF2B5EF4-FFF2-40B4-BE49-F238E27FC236}">
              <a16:creationId xmlns:a16="http://schemas.microsoft.com/office/drawing/2014/main" id="{2F6746DA-529C-4F25-B002-AC70DAA84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8346400"/>
          <a:ext cx="13811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2133600</xdr:colOff>
      <xdr:row>57</xdr:row>
      <xdr:rowOff>257175</xdr:rowOff>
    </xdr:from>
    <xdr:to>
      <xdr:col>0</xdr:col>
      <xdr:colOff>3543300</xdr:colOff>
      <xdr:row>58</xdr:row>
      <xdr:rowOff>390525</xdr:rowOff>
    </xdr:to>
    <xdr:pic>
      <xdr:nvPicPr>
        <xdr:cNvPr id="1748" name="图片 70">
          <a:extLst>
            <a:ext uri="{FF2B5EF4-FFF2-40B4-BE49-F238E27FC236}">
              <a16:creationId xmlns:a16="http://schemas.microsoft.com/office/drawing/2014/main" id="{682AB9DC-C021-46E0-8D43-191CED3FE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28984575"/>
          <a:ext cx="14097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60</xdr:row>
      <xdr:rowOff>200025</xdr:rowOff>
    </xdr:from>
    <xdr:to>
      <xdr:col>0</xdr:col>
      <xdr:colOff>1524000</xdr:colOff>
      <xdr:row>61</xdr:row>
      <xdr:rowOff>409575</xdr:rowOff>
    </xdr:to>
    <xdr:pic>
      <xdr:nvPicPr>
        <xdr:cNvPr id="1749" name="图片 71">
          <a:extLst>
            <a:ext uri="{FF2B5EF4-FFF2-40B4-BE49-F238E27FC236}">
              <a16:creationId xmlns:a16="http://schemas.microsoft.com/office/drawing/2014/main" id="{5DA47F5B-D768-401A-A395-B5CCDBA6C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0299025"/>
          <a:ext cx="1428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59</xdr:row>
      <xdr:rowOff>76200</xdr:rowOff>
    </xdr:from>
    <xdr:to>
      <xdr:col>0</xdr:col>
      <xdr:colOff>2619375</xdr:colOff>
      <xdr:row>60</xdr:row>
      <xdr:rowOff>219075</xdr:rowOff>
    </xdr:to>
    <xdr:pic>
      <xdr:nvPicPr>
        <xdr:cNvPr id="1750" name="图片 72">
          <a:extLst>
            <a:ext uri="{FF2B5EF4-FFF2-40B4-BE49-F238E27FC236}">
              <a16:creationId xmlns:a16="http://schemas.microsoft.com/office/drawing/2014/main" id="{BBBB7BF7-A16E-459B-9542-FC5BEC8DE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718000"/>
          <a:ext cx="13811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2133600</xdr:colOff>
      <xdr:row>60</xdr:row>
      <xdr:rowOff>257175</xdr:rowOff>
    </xdr:from>
    <xdr:to>
      <xdr:col>0</xdr:col>
      <xdr:colOff>3543300</xdr:colOff>
      <xdr:row>61</xdr:row>
      <xdr:rowOff>390525</xdr:rowOff>
    </xdr:to>
    <xdr:pic>
      <xdr:nvPicPr>
        <xdr:cNvPr id="1751" name="图片 73">
          <a:extLst>
            <a:ext uri="{FF2B5EF4-FFF2-40B4-BE49-F238E27FC236}">
              <a16:creationId xmlns:a16="http://schemas.microsoft.com/office/drawing/2014/main" id="{1595A16D-6074-4460-8105-BF1323873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30356175"/>
          <a:ext cx="14097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62</xdr:row>
      <xdr:rowOff>409575</xdr:rowOff>
    </xdr:from>
    <xdr:to>
      <xdr:col>0</xdr:col>
      <xdr:colOff>1209675</xdr:colOff>
      <xdr:row>64</xdr:row>
      <xdr:rowOff>190500</xdr:rowOff>
    </xdr:to>
    <xdr:pic>
      <xdr:nvPicPr>
        <xdr:cNvPr id="1752" name="图片 74">
          <a:extLst>
            <a:ext uri="{FF2B5EF4-FFF2-40B4-BE49-F238E27FC236}">
              <a16:creationId xmlns:a16="http://schemas.microsoft.com/office/drawing/2014/main" id="{074334EC-6084-442D-8ED9-CAEAE0EAC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422975"/>
          <a:ext cx="1181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1219200</xdr:colOff>
      <xdr:row>62</xdr:row>
      <xdr:rowOff>400050</xdr:rowOff>
    </xdr:from>
    <xdr:to>
      <xdr:col>0</xdr:col>
      <xdr:colOff>2371725</xdr:colOff>
      <xdr:row>64</xdr:row>
      <xdr:rowOff>266700</xdr:rowOff>
    </xdr:to>
    <xdr:pic>
      <xdr:nvPicPr>
        <xdr:cNvPr id="1753" name="图片 75">
          <a:extLst>
            <a:ext uri="{FF2B5EF4-FFF2-40B4-BE49-F238E27FC236}">
              <a16:creationId xmlns:a16="http://schemas.microsoft.com/office/drawing/2014/main" id="{DAA09952-A400-4CF5-99A9-3C4DADB14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1413450"/>
          <a:ext cx="11525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2371725</xdr:colOff>
      <xdr:row>62</xdr:row>
      <xdr:rowOff>361950</xdr:rowOff>
    </xdr:from>
    <xdr:to>
      <xdr:col>0</xdr:col>
      <xdr:colOff>3533775</xdr:colOff>
      <xdr:row>64</xdr:row>
      <xdr:rowOff>219075</xdr:rowOff>
    </xdr:to>
    <xdr:pic>
      <xdr:nvPicPr>
        <xdr:cNvPr id="1754" name="图片 76">
          <a:extLst>
            <a:ext uri="{FF2B5EF4-FFF2-40B4-BE49-F238E27FC236}">
              <a16:creationId xmlns:a16="http://schemas.microsoft.com/office/drawing/2014/main" id="{18DA72E5-C541-4D98-A5AB-E33AC22C0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1375350"/>
          <a:ext cx="11620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65</xdr:row>
      <xdr:rowOff>409575</xdr:rowOff>
    </xdr:from>
    <xdr:to>
      <xdr:col>0</xdr:col>
      <xdr:colOff>1209675</xdr:colOff>
      <xdr:row>67</xdr:row>
      <xdr:rowOff>190500</xdr:rowOff>
    </xdr:to>
    <xdr:pic>
      <xdr:nvPicPr>
        <xdr:cNvPr id="1755" name="图片 77">
          <a:extLst>
            <a:ext uri="{FF2B5EF4-FFF2-40B4-BE49-F238E27FC236}">
              <a16:creationId xmlns:a16="http://schemas.microsoft.com/office/drawing/2014/main" id="{EB2D738A-6EC7-48F6-8956-93F560754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794575"/>
          <a:ext cx="1181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1219200</xdr:colOff>
      <xdr:row>65</xdr:row>
      <xdr:rowOff>400050</xdr:rowOff>
    </xdr:from>
    <xdr:to>
      <xdr:col>0</xdr:col>
      <xdr:colOff>2371725</xdr:colOff>
      <xdr:row>67</xdr:row>
      <xdr:rowOff>266700</xdr:rowOff>
    </xdr:to>
    <xdr:pic>
      <xdr:nvPicPr>
        <xdr:cNvPr id="1756" name="图片 78">
          <a:extLst>
            <a:ext uri="{FF2B5EF4-FFF2-40B4-BE49-F238E27FC236}">
              <a16:creationId xmlns:a16="http://schemas.microsoft.com/office/drawing/2014/main" id="{843372C6-FFB8-4028-8A3A-E7007D258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785050"/>
          <a:ext cx="11525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2371725</xdr:colOff>
      <xdr:row>65</xdr:row>
      <xdr:rowOff>361950</xdr:rowOff>
    </xdr:from>
    <xdr:to>
      <xdr:col>0</xdr:col>
      <xdr:colOff>3533775</xdr:colOff>
      <xdr:row>67</xdr:row>
      <xdr:rowOff>219075</xdr:rowOff>
    </xdr:to>
    <xdr:pic>
      <xdr:nvPicPr>
        <xdr:cNvPr id="1757" name="图片 79">
          <a:extLst>
            <a:ext uri="{FF2B5EF4-FFF2-40B4-BE49-F238E27FC236}">
              <a16:creationId xmlns:a16="http://schemas.microsoft.com/office/drawing/2014/main" id="{63789A15-4AC6-4E50-8E9B-0590C9F31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2746950"/>
          <a:ext cx="11620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</xdr:row>
      <xdr:rowOff>171450</xdr:rowOff>
    </xdr:from>
    <xdr:to>
      <xdr:col>0</xdr:col>
      <xdr:colOff>3505200</xdr:colOff>
      <xdr:row>2</xdr:row>
      <xdr:rowOff>1343025</xdr:rowOff>
    </xdr:to>
    <xdr:pic>
      <xdr:nvPicPr>
        <xdr:cNvPr id="1758" name="图片 1">
          <a:extLst>
            <a:ext uri="{FF2B5EF4-FFF2-40B4-BE49-F238E27FC236}">
              <a16:creationId xmlns:a16="http://schemas.microsoft.com/office/drawing/2014/main" id="{2539569D-F4CE-461E-8CA9-D332ED5B4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1050"/>
          <a:ext cx="3400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</xdr:row>
      <xdr:rowOff>114300</xdr:rowOff>
    </xdr:from>
    <xdr:to>
      <xdr:col>0</xdr:col>
      <xdr:colOff>3438525</xdr:colOff>
      <xdr:row>3</xdr:row>
      <xdr:rowOff>1314450</xdr:rowOff>
    </xdr:to>
    <xdr:pic>
      <xdr:nvPicPr>
        <xdr:cNvPr id="1759" name="图片 2">
          <a:extLst>
            <a:ext uri="{FF2B5EF4-FFF2-40B4-BE49-F238E27FC236}">
              <a16:creationId xmlns:a16="http://schemas.microsoft.com/office/drawing/2014/main" id="{3E78A589-0C52-4935-98B3-B6CB51E95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71700"/>
          <a:ext cx="34004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</xdr:row>
      <xdr:rowOff>66675</xdr:rowOff>
    </xdr:from>
    <xdr:to>
      <xdr:col>0</xdr:col>
      <xdr:colOff>3429000</xdr:colOff>
      <xdr:row>4</xdr:row>
      <xdr:rowOff>1247775</xdr:rowOff>
    </xdr:to>
    <xdr:pic>
      <xdr:nvPicPr>
        <xdr:cNvPr id="1760" name="图片 3">
          <a:extLst>
            <a:ext uri="{FF2B5EF4-FFF2-40B4-BE49-F238E27FC236}">
              <a16:creationId xmlns:a16="http://schemas.microsoft.com/office/drawing/2014/main" id="{606C2D60-6DE1-4E6C-8282-F66CBD563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571875"/>
          <a:ext cx="3362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70284</xdr:colOff>
      <xdr:row>68</xdr:row>
      <xdr:rowOff>135645</xdr:rowOff>
    </xdr:from>
    <xdr:to>
      <xdr:col>0</xdr:col>
      <xdr:colOff>3069167</xdr:colOff>
      <xdr:row>68</xdr:row>
      <xdr:rowOff>1561935</xdr:rowOff>
    </xdr:to>
    <xdr:pic>
      <xdr:nvPicPr>
        <xdr:cNvPr id="68" name="image4.jpeg">
          <a:extLst>
            <a:ext uri="{FF2B5EF4-FFF2-40B4-BE49-F238E27FC236}">
              <a16:creationId xmlns:a16="http://schemas.microsoft.com/office/drawing/2014/main" id="{14494A93-5865-4D5C-AFBB-5DC492C7C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84" y="33769478"/>
          <a:ext cx="2998883" cy="1426290"/>
        </a:xfrm>
        <a:prstGeom prst="rect">
          <a:avLst/>
        </a:prstGeom>
      </xdr:spPr>
    </xdr:pic>
    <xdr:clientData/>
  </xdr:twoCellAnchor>
  <xdr:twoCellAnchor editAs="oneCell">
    <xdr:from>
      <xdr:col>0</xdr:col>
      <xdr:colOff>2295</xdr:colOff>
      <xdr:row>69</xdr:row>
      <xdr:rowOff>42375</xdr:rowOff>
    </xdr:from>
    <xdr:to>
      <xdr:col>0</xdr:col>
      <xdr:colOff>3037416</xdr:colOff>
      <xdr:row>69</xdr:row>
      <xdr:rowOff>1354667</xdr:rowOff>
    </xdr:to>
    <xdr:pic>
      <xdr:nvPicPr>
        <xdr:cNvPr id="69" name="image5.jpeg">
          <a:extLst>
            <a:ext uri="{FF2B5EF4-FFF2-40B4-BE49-F238E27FC236}">
              <a16:creationId xmlns:a16="http://schemas.microsoft.com/office/drawing/2014/main" id="{B841B598-588A-44C9-AD7E-20EDE037A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" y="35570625"/>
          <a:ext cx="3035121" cy="1312292"/>
        </a:xfrm>
        <a:prstGeom prst="rect">
          <a:avLst/>
        </a:prstGeom>
      </xdr:spPr>
    </xdr:pic>
    <xdr:clientData/>
  </xdr:twoCellAnchor>
  <xdr:twoCellAnchor editAs="oneCell">
    <xdr:from>
      <xdr:col>0</xdr:col>
      <xdr:colOff>147650</xdr:colOff>
      <xdr:row>70</xdr:row>
      <xdr:rowOff>73757</xdr:rowOff>
    </xdr:from>
    <xdr:to>
      <xdr:col>0</xdr:col>
      <xdr:colOff>3174999</xdr:colOff>
      <xdr:row>70</xdr:row>
      <xdr:rowOff>1471084</xdr:rowOff>
    </xdr:to>
    <xdr:pic>
      <xdr:nvPicPr>
        <xdr:cNvPr id="70" name="image6.jpeg">
          <a:extLst>
            <a:ext uri="{FF2B5EF4-FFF2-40B4-BE49-F238E27FC236}">
              <a16:creationId xmlns:a16="http://schemas.microsoft.com/office/drawing/2014/main" id="{1165BDAB-C21E-4350-A19A-19220DE6B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50" y="37136590"/>
          <a:ext cx="3027349" cy="1397327"/>
        </a:xfrm>
        <a:prstGeom prst="rect">
          <a:avLst/>
        </a:prstGeom>
      </xdr:spPr>
    </xdr:pic>
    <xdr:clientData/>
  </xdr:twoCellAnchor>
  <xdr:twoCellAnchor editAs="oneCell">
    <xdr:from>
      <xdr:col>0</xdr:col>
      <xdr:colOff>206615</xdr:colOff>
      <xdr:row>71</xdr:row>
      <xdr:rowOff>112188</xdr:rowOff>
    </xdr:from>
    <xdr:to>
      <xdr:col>0</xdr:col>
      <xdr:colOff>3323167</xdr:colOff>
      <xdr:row>71</xdr:row>
      <xdr:rowOff>1471084</xdr:rowOff>
    </xdr:to>
    <xdr:pic>
      <xdr:nvPicPr>
        <xdr:cNvPr id="71" name="image7.jpeg">
          <a:extLst>
            <a:ext uri="{FF2B5EF4-FFF2-40B4-BE49-F238E27FC236}">
              <a16:creationId xmlns:a16="http://schemas.microsoft.com/office/drawing/2014/main" id="{AE06DA70-8A4A-4117-A23D-4113C740A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15" y="38709605"/>
          <a:ext cx="3116552" cy="1358896"/>
        </a:xfrm>
        <a:prstGeom prst="rect">
          <a:avLst/>
        </a:prstGeom>
      </xdr:spPr>
    </xdr:pic>
    <xdr:clientData/>
  </xdr:twoCellAnchor>
  <xdr:twoCellAnchor editAs="oneCell">
    <xdr:from>
      <xdr:col>0</xdr:col>
      <xdr:colOff>540017</xdr:colOff>
      <xdr:row>72</xdr:row>
      <xdr:rowOff>154329</xdr:rowOff>
    </xdr:from>
    <xdr:to>
      <xdr:col>0</xdr:col>
      <xdr:colOff>3058582</xdr:colOff>
      <xdr:row>73</xdr:row>
      <xdr:rowOff>1280584</xdr:rowOff>
    </xdr:to>
    <xdr:pic>
      <xdr:nvPicPr>
        <xdr:cNvPr id="72" name="image8.png">
          <a:extLst>
            <a:ext uri="{FF2B5EF4-FFF2-40B4-BE49-F238E27FC236}">
              <a16:creationId xmlns:a16="http://schemas.microsoft.com/office/drawing/2014/main" id="{7B28E91A-CE2D-488C-85C0-4C3C75E96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17" y="40286329"/>
          <a:ext cx="2518565" cy="266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427415</xdr:colOff>
      <xdr:row>74</xdr:row>
      <xdr:rowOff>202620</xdr:rowOff>
    </xdr:from>
    <xdr:to>
      <xdr:col>0</xdr:col>
      <xdr:colOff>2878667</xdr:colOff>
      <xdr:row>74</xdr:row>
      <xdr:rowOff>1449917</xdr:rowOff>
    </xdr:to>
    <xdr:pic>
      <xdr:nvPicPr>
        <xdr:cNvPr id="73" name="image9.jpeg">
          <a:extLst>
            <a:ext uri="{FF2B5EF4-FFF2-40B4-BE49-F238E27FC236}">
              <a16:creationId xmlns:a16="http://schemas.microsoft.com/office/drawing/2014/main" id="{A852430F-F4EE-4B98-B900-34B97EA03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415" y="43403787"/>
          <a:ext cx="2451252" cy="1247297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1100669</xdr:colOff>
      <xdr:row>75</xdr:row>
      <xdr:rowOff>116416</xdr:rowOff>
    </xdr:from>
    <xdr:to>
      <xdr:col>0</xdr:col>
      <xdr:colOff>2063751</xdr:colOff>
      <xdr:row>75</xdr:row>
      <xdr:rowOff>1531413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8144777-BFE2-4A97-A7D5-F422427C5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69" y="44852166"/>
          <a:ext cx="963082" cy="1414997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1037168</xdr:colOff>
      <xdr:row>76</xdr:row>
      <xdr:rowOff>31750</xdr:rowOff>
    </xdr:from>
    <xdr:to>
      <xdr:col>0</xdr:col>
      <xdr:colOff>2042583</xdr:colOff>
      <xdr:row>76</xdr:row>
      <xdr:rowOff>1521254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D34B844E-20CE-4A60-A75B-EE3C36213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168" y="46302083"/>
          <a:ext cx="1005415" cy="1489504"/>
        </a:xfrm>
        <a:prstGeom prst="rect">
          <a:avLst/>
        </a:prstGeom>
      </xdr:spPr>
    </xdr:pic>
    <xdr:clientData/>
  </xdr:twoCellAnchor>
  <xdr:twoCellAnchor editAs="oneCell">
    <xdr:from>
      <xdr:col>0</xdr:col>
      <xdr:colOff>709084</xdr:colOff>
      <xdr:row>77</xdr:row>
      <xdr:rowOff>137584</xdr:rowOff>
    </xdr:from>
    <xdr:to>
      <xdr:col>0</xdr:col>
      <xdr:colOff>2772834</xdr:colOff>
      <xdr:row>77</xdr:row>
      <xdr:rowOff>1415819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A4279AA7-E97A-4611-935D-6F11E9D4E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4" y="47942501"/>
          <a:ext cx="2063750" cy="127823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677334</xdr:colOff>
      <xdr:row>78</xdr:row>
      <xdr:rowOff>31750</xdr:rowOff>
    </xdr:from>
    <xdr:to>
      <xdr:col>0</xdr:col>
      <xdr:colOff>2846917</xdr:colOff>
      <xdr:row>78</xdr:row>
      <xdr:rowOff>1497575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7C1341DB-281C-4F5A-BC44-2FA94E412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4" y="49371250"/>
          <a:ext cx="2169583" cy="1465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K79"/>
  <sheetViews>
    <sheetView tabSelected="1" topLeftCell="A70" zoomScale="90" zoomScaleSheetLayoutView="70" workbookViewId="0">
      <selection activeCell="K80" sqref="K80"/>
    </sheetView>
  </sheetViews>
  <sheetFormatPr defaultRowHeight="120.75" customHeight="1"/>
  <cols>
    <col min="1" max="1" width="47.125" style="4" customWidth="1"/>
    <col min="2" max="2" width="14.375" style="3" customWidth="1"/>
    <col min="3" max="3" width="31.875" style="3" customWidth="1"/>
    <col min="4" max="4" width="14.375" style="3" customWidth="1"/>
    <col min="5" max="5" width="24.5" style="3" customWidth="1"/>
    <col min="6" max="6" width="8" style="3" customWidth="1"/>
    <col min="7" max="7" width="7.125" style="3" customWidth="1"/>
    <col min="8" max="8" width="9.25" style="3" customWidth="1"/>
    <col min="9" max="9" width="8.875" style="3" customWidth="1"/>
    <col min="10" max="10" width="9.5" style="3" customWidth="1"/>
    <col min="11" max="11" width="9.125" style="3" customWidth="1"/>
    <col min="12" max="12" width="12.625" style="3" customWidth="1"/>
    <col min="13" max="13" width="11.5" style="3" customWidth="1"/>
    <col min="14" max="245" width="9" style="3" hidden="1" customWidth="1"/>
    <col min="246" max="16384" width="9" style="3"/>
  </cols>
  <sheetData>
    <row r="1" spans="1:13" s="1" customFormat="1" ht="24" customHeight="1">
      <c r="A1" s="41" t="s">
        <v>0</v>
      </c>
      <c r="B1" s="41" t="s">
        <v>1</v>
      </c>
      <c r="C1" s="35" t="s">
        <v>2</v>
      </c>
      <c r="D1" s="36" t="s">
        <v>3</v>
      </c>
      <c r="E1" s="36" t="s">
        <v>4</v>
      </c>
      <c r="F1" s="35" t="s">
        <v>5</v>
      </c>
      <c r="G1" s="34" t="s">
        <v>6</v>
      </c>
      <c r="H1" s="35" t="s">
        <v>7</v>
      </c>
      <c r="I1" s="35" t="s">
        <v>8</v>
      </c>
      <c r="J1" s="35"/>
      <c r="K1" s="35"/>
      <c r="L1" s="36" t="s">
        <v>9</v>
      </c>
      <c r="M1" s="36" t="s">
        <v>10</v>
      </c>
    </row>
    <row r="2" spans="1:13" s="1" customFormat="1" ht="24" customHeight="1">
      <c r="A2" s="42"/>
      <c r="B2" s="42"/>
      <c r="C2" s="35"/>
      <c r="D2" s="37"/>
      <c r="E2" s="37"/>
      <c r="F2" s="35"/>
      <c r="G2" s="34"/>
      <c r="H2" s="35"/>
      <c r="I2" s="5" t="s">
        <v>11</v>
      </c>
      <c r="J2" s="5" t="s">
        <v>12</v>
      </c>
      <c r="K2" s="5" t="s">
        <v>13</v>
      </c>
      <c r="L2" s="37"/>
      <c r="M2" s="37"/>
    </row>
    <row r="3" spans="1:13" s="2" customFormat="1" ht="114" customHeight="1">
      <c r="A3" s="6"/>
      <c r="B3" s="7" t="s">
        <v>14</v>
      </c>
      <c r="C3" s="8" t="s">
        <v>15</v>
      </c>
      <c r="D3" s="8" t="s">
        <v>16</v>
      </c>
      <c r="E3" s="8" t="s">
        <v>17</v>
      </c>
      <c r="F3" s="9">
        <v>800</v>
      </c>
      <c r="G3" s="10">
        <v>2</v>
      </c>
      <c r="H3" s="11">
        <f t="shared" ref="H3:H8" si="0">F3/G3</f>
        <v>400</v>
      </c>
      <c r="I3" s="13">
        <v>60</v>
      </c>
      <c r="J3" s="13">
        <v>35</v>
      </c>
      <c r="K3" s="13">
        <v>42</v>
      </c>
      <c r="L3" s="14">
        <f t="shared" ref="L3:L8" si="1">(I3*J3*K3)/1000000</f>
        <v>8.8200000000000001E-2</v>
      </c>
      <c r="M3" s="15">
        <f t="shared" ref="M3:M8" si="2">L3*H3</f>
        <v>35.28</v>
      </c>
    </row>
    <row r="4" spans="1:13" s="2" customFormat="1" ht="114" customHeight="1">
      <c r="A4" s="6"/>
      <c r="B4" s="7" t="s">
        <v>14</v>
      </c>
      <c r="C4" s="8" t="s">
        <v>15</v>
      </c>
      <c r="D4" s="8" t="s">
        <v>16</v>
      </c>
      <c r="E4" s="8" t="s">
        <v>18</v>
      </c>
      <c r="F4" s="9">
        <v>800</v>
      </c>
      <c r="G4" s="10">
        <v>2</v>
      </c>
      <c r="H4" s="11">
        <f t="shared" si="0"/>
        <v>400</v>
      </c>
      <c r="I4" s="13">
        <v>60</v>
      </c>
      <c r="J4" s="13">
        <v>35</v>
      </c>
      <c r="K4" s="13">
        <v>42</v>
      </c>
      <c r="L4" s="14">
        <f t="shared" si="1"/>
        <v>8.8200000000000001E-2</v>
      </c>
      <c r="M4" s="15">
        <f t="shared" si="2"/>
        <v>35.28</v>
      </c>
    </row>
    <row r="5" spans="1:13" s="2" customFormat="1" ht="114" customHeight="1">
      <c r="A5" s="6"/>
      <c r="B5" s="7" t="s">
        <v>14</v>
      </c>
      <c r="C5" s="8" t="s">
        <v>15</v>
      </c>
      <c r="D5" s="8" t="s">
        <v>16</v>
      </c>
      <c r="E5" s="8" t="s">
        <v>19</v>
      </c>
      <c r="F5" s="9">
        <v>800</v>
      </c>
      <c r="G5" s="10">
        <v>2</v>
      </c>
      <c r="H5" s="11">
        <f t="shared" si="0"/>
        <v>400</v>
      </c>
      <c r="I5" s="13">
        <v>60</v>
      </c>
      <c r="J5" s="13">
        <v>35</v>
      </c>
      <c r="K5" s="13">
        <v>42</v>
      </c>
      <c r="L5" s="14">
        <f t="shared" si="1"/>
        <v>8.8200000000000001E-2</v>
      </c>
      <c r="M5" s="15">
        <f t="shared" si="2"/>
        <v>35.28</v>
      </c>
    </row>
    <row r="6" spans="1:13" s="2" customFormat="1" ht="36" customHeight="1">
      <c r="A6" s="38"/>
      <c r="B6" s="7" t="s">
        <v>20</v>
      </c>
      <c r="C6" s="8" t="s">
        <v>21</v>
      </c>
      <c r="D6" s="8" t="s">
        <v>16</v>
      </c>
      <c r="E6" s="8" t="s">
        <v>17</v>
      </c>
      <c r="F6" s="9">
        <v>800</v>
      </c>
      <c r="G6" s="10">
        <v>4</v>
      </c>
      <c r="H6" s="11">
        <f t="shared" si="0"/>
        <v>200</v>
      </c>
      <c r="I6" s="13">
        <v>52.5</v>
      </c>
      <c r="J6" s="13">
        <v>27.5</v>
      </c>
      <c r="K6" s="13">
        <v>42</v>
      </c>
      <c r="L6" s="14">
        <f t="shared" si="1"/>
        <v>6.0637499999999997E-2</v>
      </c>
      <c r="M6" s="15">
        <f t="shared" si="2"/>
        <v>12.1275</v>
      </c>
    </row>
    <row r="7" spans="1:13" s="2" customFormat="1" ht="36" customHeight="1">
      <c r="A7" s="39"/>
      <c r="B7" s="7" t="s">
        <v>20</v>
      </c>
      <c r="C7" s="8" t="s">
        <v>21</v>
      </c>
      <c r="D7" s="8" t="s">
        <v>16</v>
      </c>
      <c r="E7" s="8" t="s">
        <v>18</v>
      </c>
      <c r="F7" s="9">
        <v>800</v>
      </c>
      <c r="G7" s="10">
        <v>4</v>
      </c>
      <c r="H7" s="11">
        <f t="shared" si="0"/>
        <v>200</v>
      </c>
      <c r="I7" s="13">
        <v>52.5</v>
      </c>
      <c r="J7" s="13">
        <v>27.5</v>
      </c>
      <c r="K7" s="13">
        <v>42</v>
      </c>
      <c r="L7" s="14">
        <f t="shared" si="1"/>
        <v>6.0637499999999997E-2</v>
      </c>
      <c r="M7" s="15">
        <f t="shared" si="2"/>
        <v>12.1275</v>
      </c>
    </row>
    <row r="8" spans="1:13" s="2" customFormat="1" ht="36" customHeight="1">
      <c r="A8" s="40"/>
      <c r="B8" s="7" t="s">
        <v>20</v>
      </c>
      <c r="C8" s="8" t="s">
        <v>21</v>
      </c>
      <c r="D8" s="8" t="s">
        <v>16</v>
      </c>
      <c r="E8" s="8" t="s">
        <v>19</v>
      </c>
      <c r="F8" s="9">
        <v>800</v>
      </c>
      <c r="G8" s="10">
        <v>4</v>
      </c>
      <c r="H8" s="11">
        <f t="shared" si="0"/>
        <v>200</v>
      </c>
      <c r="I8" s="13">
        <v>52.5</v>
      </c>
      <c r="J8" s="13">
        <v>27.5</v>
      </c>
      <c r="K8" s="13">
        <v>42</v>
      </c>
      <c r="L8" s="14">
        <f t="shared" si="1"/>
        <v>6.0637499999999997E-2</v>
      </c>
      <c r="M8" s="15">
        <f t="shared" si="2"/>
        <v>12.1275</v>
      </c>
    </row>
    <row r="9" spans="1:13" s="2" customFormat="1" ht="36" customHeight="1">
      <c r="A9" s="38"/>
      <c r="B9" s="7" t="s">
        <v>22</v>
      </c>
      <c r="C9" s="8" t="s">
        <v>23</v>
      </c>
      <c r="D9" s="8" t="s">
        <v>16</v>
      </c>
      <c r="E9" s="8" t="s">
        <v>17</v>
      </c>
      <c r="F9" s="9">
        <v>800</v>
      </c>
      <c r="G9" s="10">
        <v>4</v>
      </c>
      <c r="H9" s="11">
        <f t="shared" ref="H9:H11" si="3">F9/G9</f>
        <v>200</v>
      </c>
      <c r="I9" s="13">
        <v>61</v>
      </c>
      <c r="J9" s="13">
        <v>31</v>
      </c>
      <c r="K9" s="13">
        <v>47</v>
      </c>
      <c r="L9" s="14">
        <f t="shared" ref="L9:L11" si="4">(I9*J9*K9)/1000000</f>
        <v>8.8876999999999998E-2</v>
      </c>
      <c r="M9" s="15">
        <f t="shared" ref="M9:M11" si="5">L9*H9</f>
        <v>17.775400000000001</v>
      </c>
    </row>
    <row r="10" spans="1:13" s="2" customFormat="1" ht="36" customHeight="1">
      <c r="A10" s="39"/>
      <c r="B10" s="7" t="s">
        <v>22</v>
      </c>
      <c r="C10" s="8" t="s">
        <v>23</v>
      </c>
      <c r="D10" s="8" t="s">
        <v>16</v>
      </c>
      <c r="E10" s="8" t="s">
        <v>18</v>
      </c>
      <c r="F10" s="9">
        <v>800</v>
      </c>
      <c r="G10" s="10">
        <v>4</v>
      </c>
      <c r="H10" s="11">
        <f t="shared" si="3"/>
        <v>200</v>
      </c>
      <c r="I10" s="13">
        <v>61</v>
      </c>
      <c r="J10" s="13">
        <v>31</v>
      </c>
      <c r="K10" s="13">
        <v>47</v>
      </c>
      <c r="L10" s="14">
        <f t="shared" si="4"/>
        <v>8.8876999999999998E-2</v>
      </c>
      <c r="M10" s="15">
        <f t="shared" si="5"/>
        <v>17.775400000000001</v>
      </c>
    </row>
    <row r="11" spans="1:13" s="2" customFormat="1" ht="36" customHeight="1">
      <c r="A11" s="40"/>
      <c r="B11" s="7" t="s">
        <v>22</v>
      </c>
      <c r="C11" s="8" t="s">
        <v>23</v>
      </c>
      <c r="D11" s="8" t="s">
        <v>16</v>
      </c>
      <c r="E11" s="8" t="s">
        <v>19</v>
      </c>
      <c r="F11" s="9">
        <v>800</v>
      </c>
      <c r="G11" s="10">
        <v>4</v>
      </c>
      <c r="H11" s="11">
        <f t="shared" si="3"/>
        <v>200</v>
      </c>
      <c r="I11" s="13">
        <v>61</v>
      </c>
      <c r="J11" s="13">
        <v>31</v>
      </c>
      <c r="K11" s="13">
        <v>47</v>
      </c>
      <c r="L11" s="14">
        <f t="shared" si="4"/>
        <v>8.8876999999999998E-2</v>
      </c>
      <c r="M11" s="15">
        <f t="shared" si="5"/>
        <v>17.775400000000001</v>
      </c>
    </row>
    <row r="12" spans="1:13" s="2" customFormat="1" ht="36" customHeight="1">
      <c r="A12" s="38"/>
      <c r="B12" s="7" t="s">
        <v>24</v>
      </c>
      <c r="C12" s="8" t="s">
        <v>25</v>
      </c>
      <c r="D12" s="8" t="s">
        <v>16</v>
      </c>
      <c r="E12" s="8" t="s">
        <v>17</v>
      </c>
      <c r="F12" s="9">
        <v>800</v>
      </c>
      <c r="G12" s="10">
        <v>8</v>
      </c>
      <c r="H12" s="11">
        <f t="shared" ref="H12:H14" si="6">F12/G12</f>
        <v>100</v>
      </c>
      <c r="I12" s="13">
        <v>45.5</v>
      </c>
      <c r="J12" s="13">
        <v>23.5</v>
      </c>
      <c r="K12" s="13">
        <v>48</v>
      </c>
      <c r="L12" s="14">
        <f t="shared" ref="L12:L14" si="7">(I12*J12*K12)/1000000</f>
        <v>5.1324000000000002E-2</v>
      </c>
      <c r="M12" s="15">
        <f t="shared" ref="M12:M14" si="8">L12*H12</f>
        <v>5.1324000000000005</v>
      </c>
    </row>
    <row r="13" spans="1:13" s="2" customFormat="1" ht="36" customHeight="1">
      <c r="A13" s="39"/>
      <c r="B13" s="7" t="s">
        <v>24</v>
      </c>
      <c r="C13" s="8" t="s">
        <v>25</v>
      </c>
      <c r="D13" s="8" t="s">
        <v>16</v>
      </c>
      <c r="E13" s="8" t="s">
        <v>18</v>
      </c>
      <c r="F13" s="9">
        <v>800</v>
      </c>
      <c r="G13" s="10">
        <v>8</v>
      </c>
      <c r="H13" s="11">
        <f t="shared" si="6"/>
        <v>100</v>
      </c>
      <c r="I13" s="13">
        <v>45.5</v>
      </c>
      <c r="J13" s="13">
        <v>23.5</v>
      </c>
      <c r="K13" s="13">
        <v>48</v>
      </c>
      <c r="L13" s="14">
        <f t="shared" si="7"/>
        <v>5.1324000000000002E-2</v>
      </c>
      <c r="M13" s="15">
        <f t="shared" si="8"/>
        <v>5.1324000000000005</v>
      </c>
    </row>
    <row r="14" spans="1:13" s="2" customFormat="1" ht="36" customHeight="1">
      <c r="A14" s="40"/>
      <c r="B14" s="7" t="s">
        <v>24</v>
      </c>
      <c r="C14" s="8" t="s">
        <v>25</v>
      </c>
      <c r="D14" s="8" t="s">
        <v>16</v>
      </c>
      <c r="E14" s="8" t="s">
        <v>19</v>
      </c>
      <c r="F14" s="9">
        <v>800</v>
      </c>
      <c r="G14" s="10">
        <v>8</v>
      </c>
      <c r="H14" s="11">
        <f t="shared" si="6"/>
        <v>100</v>
      </c>
      <c r="I14" s="13">
        <v>45.5</v>
      </c>
      <c r="J14" s="13">
        <v>23.5</v>
      </c>
      <c r="K14" s="13">
        <v>48</v>
      </c>
      <c r="L14" s="14">
        <f t="shared" si="7"/>
        <v>5.1324000000000002E-2</v>
      </c>
      <c r="M14" s="15">
        <f t="shared" si="8"/>
        <v>5.1324000000000005</v>
      </c>
    </row>
    <row r="15" spans="1:13" s="2" customFormat="1" ht="36" customHeight="1">
      <c r="A15" s="38"/>
      <c r="B15" s="7" t="s">
        <v>26</v>
      </c>
      <c r="C15" s="8" t="s">
        <v>27</v>
      </c>
      <c r="D15" s="8" t="s">
        <v>16</v>
      </c>
      <c r="E15" s="8" t="s">
        <v>17</v>
      </c>
      <c r="F15" s="9">
        <v>800</v>
      </c>
      <c r="G15" s="10">
        <v>8</v>
      </c>
      <c r="H15" s="11">
        <f t="shared" ref="H15:H17" si="9">F15/G15</f>
        <v>100</v>
      </c>
      <c r="I15" s="13">
        <v>52.5</v>
      </c>
      <c r="J15" s="13">
        <v>27</v>
      </c>
      <c r="K15" s="13">
        <v>58.5</v>
      </c>
      <c r="L15" s="14">
        <f t="shared" ref="L15:L17" si="10">(I15*J15*K15)/1000000</f>
        <v>8.2923750000000004E-2</v>
      </c>
      <c r="M15" s="15">
        <f t="shared" ref="M15:M17" si="11">L15*H15</f>
        <v>8.2923749999999998</v>
      </c>
    </row>
    <row r="16" spans="1:13" s="2" customFormat="1" ht="36" customHeight="1">
      <c r="A16" s="39"/>
      <c r="B16" s="7" t="s">
        <v>26</v>
      </c>
      <c r="C16" s="8" t="s">
        <v>27</v>
      </c>
      <c r="D16" s="8" t="s">
        <v>16</v>
      </c>
      <c r="E16" s="8" t="s">
        <v>18</v>
      </c>
      <c r="F16" s="9">
        <v>800</v>
      </c>
      <c r="G16" s="10">
        <v>8</v>
      </c>
      <c r="H16" s="11">
        <f t="shared" si="9"/>
        <v>100</v>
      </c>
      <c r="I16" s="13">
        <v>52.5</v>
      </c>
      <c r="J16" s="13">
        <v>27</v>
      </c>
      <c r="K16" s="13">
        <v>58.5</v>
      </c>
      <c r="L16" s="14">
        <f t="shared" si="10"/>
        <v>8.2923750000000004E-2</v>
      </c>
      <c r="M16" s="15">
        <f t="shared" si="11"/>
        <v>8.2923749999999998</v>
      </c>
    </row>
    <row r="17" spans="1:13" s="2" customFormat="1" ht="36" customHeight="1">
      <c r="A17" s="40"/>
      <c r="B17" s="7" t="s">
        <v>26</v>
      </c>
      <c r="C17" s="8" t="s">
        <v>27</v>
      </c>
      <c r="D17" s="8" t="s">
        <v>16</v>
      </c>
      <c r="E17" s="8" t="s">
        <v>19</v>
      </c>
      <c r="F17" s="9">
        <v>800</v>
      </c>
      <c r="G17" s="10">
        <v>8</v>
      </c>
      <c r="H17" s="11">
        <f t="shared" si="9"/>
        <v>100</v>
      </c>
      <c r="I17" s="13">
        <v>52.5</v>
      </c>
      <c r="J17" s="13">
        <v>27</v>
      </c>
      <c r="K17" s="13">
        <v>58.5</v>
      </c>
      <c r="L17" s="14">
        <f t="shared" si="10"/>
        <v>8.2923750000000004E-2</v>
      </c>
      <c r="M17" s="15">
        <f t="shared" si="11"/>
        <v>8.2923749999999998</v>
      </c>
    </row>
    <row r="18" spans="1:13" s="2" customFormat="1" ht="36" customHeight="1">
      <c r="A18" s="38"/>
      <c r="B18" s="7" t="s">
        <v>28</v>
      </c>
      <c r="C18" s="8" t="s">
        <v>29</v>
      </c>
      <c r="D18" s="8" t="s">
        <v>16</v>
      </c>
      <c r="E18" s="8" t="s">
        <v>17</v>
      </c>
      <c r="F18" s="9">
        <v>804</v>
      </c>
      <c r="G18" s="10">
        <v>6</v>
      </c>
      <c r="H18" s="11">
        <f t="shared" ref="H18:H20" si="12">F18/G18</f>
        <v>134</v>
      </c>
      <c r="I18" s="13">
        <v>60.5</v>
      </c>
      <c r="J18" s="13">
        <v>31</v>
      </c>
      <c r="K18" s="13">
        <v>47</v>
      </c>
      <c r="L18" s="14">
        <f t="shared" ref="L18:L20" si="13">(I18*J18*K18)/1000000</f>
        <v>8.8148500000000005E-2</v>
      </c>
      <c r="M18" s="15">
        <f t="shared" ref="M18:M20" si="14">L18*H18</f>
        <v>11.811899</v>
      </c>
    </row>
    <row r="19" spans="1:13" s="2" customFormat="1" ht="36" customHeight="1">
      <c r="A19" s="39"/>
      <c r="B19" s="7" t="s">
        <v>28</v>
      </c>
      <c r="C19" s="8" t="s">
        <v>29</v>
      </c>
      <c r="D19" s="8" t="s">
        <v>16</v>
      </c>
      <c r="E19" s="8" t="s">
        <v>18</v>
      </c>
      <c r="F19" s="9">
        <v>804</v>
      </c>
      <c r="G19" s="10">
        <v>6</v>
      </c>
      <c r="H19" s="11">
        <f t="shared" si="12"/>
        <v>134</v>
      </c>
      <c r="I19" s="13">
        <v>60.5</v>
      </c>
      <c r="J19" s="13">
        <v>31</v>
      </c>
      <c r="K19" s="13">
        <v>47</v>
      </c>
      <c r="L19" s="14">
        <f t="shared" si="13"/>
        <v>8.8148500000000005E-2</v>
      </c>
      <c r="M19" s="15">
        <f t="shared" si="14"/>
        <v>11.811899</v>
      </c>
    </row>
    <row r="20" spans="1:13" s="2" customFormat="1" ht="36" customHeight="1">
      <c r="A20" s="40"/>
      <c r="B20" s="7" t="s">
        <v>28</v>
      </c>
      <c r="C20" s="8" t="s">
        <v>29</v>
      </c>
      <c r="D20" s="8" t="s">
        <v>16</v>
      </c>
      <c r="E20" s="8" t="s">
        <v>19</v>
      </c>
      <c r="F20" s="9">
        <v>804</v>
      </c>
      <c r="G20" s="10">
        <v>6</v>
      </c>
      <c r="H20" s="11">
        <f t="shared" si="12"/>
        <v>134</v>
      </c>
      <c r="I20" s="13">
        <v>60.5</v>
      </c>
      <c r="J20" s="13">
        <v>31</v>
      </c>
      <c r="K20" s="13">
        <v>47</v>
      </c>
      <c r="L20" s="14">
        <f t="shared" si="13"/>
        <v>8.8148500000000005E-2</v>
      </c>
      <c r="M20" s="15">
        <f t="shared" si="14"/>
        <v>11.811899</v>
      </c>
    </row>
    <row r="21" spans="1:13" s="2" customFormat="1" ht="36" customHeight="1">
      <c r="A21" s="38"/>
      <c r="B21" s="7" t="s">
        <v>30</v>
      </c>
      <c r="C21" s="8" t="s">
        <v>31</v>
      </c>
      <c r="D21" s="8" t="s">
        <v>16</v>
      </c>
      <c r="E21" s="8" t="s">
        <v>17</v>
      </c>
      <c r="F21" s="9">
        <v>804</v>
      </c>
      <c r="G21" s="10">
        <v>6</v>
      </c>
      <c r="H21" s="11">
        <f t="shared" ref="H21:H23" si="15">F21/G21</f>
        <v>134</v>
      </c>
      <c r="I21" s="13">
        <v>65.5</v>
      </c>
      <c r="J21" s="13">
        <v>33.5</v>
      </c>
      <c r="K21" s="13">
        <v>48.5</v>
      </c>
      <c r="L21" s="14">
        <f t="shared" ref="L21:L23" si="16">(I21*J21*K21)/1000000</f>
        <v>0.10642112500000001</v>
      </c>
      <c r="M21" s="15">
        <f t="shared" ref="M21:M23" si="17">L21*H21</f>
        <v>14.260430750000001</v>
      </c>
    </row>
    <row r="22" spans="1:13" s="2" customFormat="1" ht="36" customHeight="1">
      <c r="A22" s="39"/>
      <c r="B22" s="7" t="s">
        <v>30</v>
      </c>
      <c r="C22" s="8" t="s">
        <v>31</v>
      </c>
      <c r="D22" s="8" t="s">
        <v>16</v>
      </c>
      <c r="E22" s="8" t="s">
        <v>18</v>
      </c>
      <c r="F22" s="9">
        <v>804</v>
      </c>
      <c r="G22" s="10">
        <v>6</v>
      </c>
      <c r="H22" s="11">
        <f t="shared" si="15"/>
        <v>134</v>
      </c>
      <c r="I22" s="13">
        <v>65.5</v>
      </c>
      <c r="J22" s="13">
        <v>33.5</v>
      </c>
      <c r="K22" s="13">
        <v>48.5</v>
      </c>
      <c r="L22" s="14">
        <f t="shared" si="16"/>
        <v>0.10642112500000001</v>
      </c>
      <c r="M22" s="15">
        <f t="shared" si="17"/>
        <v>14.260430750000001</v>
      </c>
    </row>
    <row r="23" spans="1:13" s="2" customFormat="1" ht="36" customHeight="1">
      <c r="A23" s="40"/>
      <c r="B23" s="7" t="s">
        <v>30</v>
      </c>
      <c r="C23" s="8" t="s">
        <v>31</v>
      </c>
      <c r="D23" s="8" t="s">
        <v>16</v>
      </c>
      <c r="E23" s="8" t="s">
        <v>19</v>
      </c>
      <c r="F23" s="9">
        <v>804</v>
      </c>
      <c r="G23" s="10">
        <v>6</v>
      </c>
      <c r="H23" s="11">
        <f t="shared" si="15"/>
        <v>134</v>
      </c>
      <c r="I23" s="13">
        <v>65.5</v>
      </c>
      <c r="J23" s="13">
        <v>33.5</v>
      </c>
      <c r="K23" s="13">
        <v>48.5</v>
      </c>
      <c r="L23" s="14">
        <f t="shared" si="16"/>
        <v>0.10642112500000001</v>
      </c>
      <c r="M23" s="15">
        <f t="shared" si="17"/>
        <v>14.260430750000001</v>
      </c>
    </row>
    <row r="24" spans="1:13" s="2" customFormat="1" ht="36" customHeight="1">
      <c r="A24" s="38"/>
      <c r="B24" s="7" t="s">
        <v>32</v>
      </c>
      <c r="C24" s="8" t="s">
        <v>33</v>
      </c>
      <c r="D24" s="8" t="s">
        <v>16</v>
      </c>
      <c r="E24" s="8" t="s">
        <v>17</v>
      </c>
      <c r="F24" s="9">
        <v>804</v>
      </c>
      <c r="G24" s="10">
        <v>6</v>
      </c>
      <c r="H24" s="11">
        <f t="shared" ref="H24:H26" si="18">F24/G24</f>
        <v>134</v>
      </c>
      <c r="I24" s="13">
        <v>68.8</v>
      </c>
      <c r="J24" s="13">
        <v>35</v>
      </c>
      <c r="K24" s="13">
        <v>53</v>
      </c>
      <c r="L24" s="14">
        <f t="shared" ref="L24:L26" si="19">(I24*J24*K24)/1000000</f>
        <v>0.12762399999999999</v>
      </c>
      <c r="M24" s="15">
        <f t="shared" ref="M24:M26" si="20">L24*H24</f>
        <v>17.101616</v>
      </c>
    </row>
    <row r="25" spans="1:13" s="2" customFormat="1" ht="36" customHeight="1">
      <c r="A25" s="39"/>
      <c r="B25" s="7" t="s">
        <v>32</v>
      </c>
      <c r="C25" s="8" t="s">
        <v>33</v>
      </c>
      <c r="D25" s="8" t="s">
        <v>16</v>
      </c>
      <c r="E25" s="8" t="s">
        <v>18</v>
      </c>
      <c r="F25" s="9">
        <v>804</v>
      </c>
      <c r="G25" s="10">
        <v>6</v>
      </c>
      <c r="H25" s="11">
        <f t="shared" si="18"/>
        <v>134</v>
      </c>
      <c r="I25" s="13">
        <v>68.8</v>
      </c>
      <c r="J25" s="13">
        <v>35</v>
      </c>
      <c r="K25" s="13">
        <v>53</v>
      </c>
      <c r="L25" s="14">
        <f t="shared" si="19"/>
        <v>0.12762399999999999</v>
      </c>
      <c r="M25" s="15">
        <f t="shared" si="20"/>
        <v>17.101616</v>
      </c>
    </row>
    <row r="26" spans="1:13" s="2" customFormat="1" ht="36" customHeight="1">
      <c r="A26" s="40"/>
      <c r="B26" s="7" t="s">
        <v>32</v>
      </c>
      <c r="C26" s="8" t="s">
        <v>33</v>
      </c>
      <c r="D26" s="8" t="s">
        <v>16</v>
      </c>
      <c r="E26" s="8" t="s">
        <v>19</v>
      </c>
      <c r="F26" s="9">
        <v>804</v>
      </c>
      <c r="G26" s="10">
        <v>6</v>
      </c>
      <c r="H26" s="11">
        <f t="shared" si="18"/>
        <v>134</v>
      </c>
      <c r="I26" s="13">
        <v>68.8</v>
      </c>
      <c r="J26" s="13">
        <v>35</v>
      </c>
      <c r="K26" s="13">
        <v>53</v>
      </c>
      <c r="L26" s="14">
        <f t="shared" si="19"/>
        <v>0.12762399999999999</v>
      </c>
      <c r="M26" s="15">
        <f t="shared" si="20"/>
        <v>17.101616</v>
      </c>
    </row>
    <row r="27" spans="1:13" s="2" customFormat="1" ht="36" customHeight="1">
      <c r="A27" s="38"/>
      <c r="B27" s="7" t="s">
        <v>34</v>
      </c>
      <c r="C27" s="8" t="s">
        <v>35</v>
      </c>
      <c r="D27" s="8" t="s">
        <v>16</v>
      </c>
      <c r="E27" s="8" t="s">
        <v>17</v>
      </c>
      <c r="F27" s="9">
        <v>800</v>
      </c>
      <c r="G27" s="10">
        <v>4</v>
      </c>
      <c r="H27" s="11">
        <f t="shared" ref="H27:H29" si="21">F27/G27</f>
        <v>200</v>
      </c>
      <c r="I27" s="13">
        <v>77.5</v>
      </c>
      <c r="J27" s="13">
        <v>39.5</v>
      </c>
      <c r="K27" s="13">
        <v>39</v>
      </c>
      <c r="L27" s="14">
        <f t="shared" ref="L27:L29" si="22">(I27*J27*K27)/1000000</f>
        <v>0.11938875</v>
      </c>
      <c r="M27" s="15">
        <f t="shared" ref="M27:M29" si="23">L27*H27</f>
        <v>23.877749999999999</v>
      </c>
    </row>
    <row r="28" spans="1:13" s="2" customFormat="1" ht="36" customHeight="1">
      <c r="A28" s="39"/>
      <c r="B28" s="7" t="s">
        <v>34</v>
      </c>
      <c r="C28" s="8" t="s">
        <v>35</v>
      </c>
      <c r="D28" s="8" t="s">
        <v>16</v>
      </c>
      <c r="E28" s="8" t="s">
        <v>18</v>
      </c>
      <c r="F28" s="9">
        <v>800</v>
      </c>
      <c r="G28" s="10">
        <v>4</v>
      </c>
      <c r="H28" s="11">
        <f t="shared" si="21"/>
        <v>200</v>
      </c>
      <c r="I28" s="13">
        <v>77.5</v>
      </c>
      <c r="J28" s="13">
        <v>39.5</v>
      </c>
      <c r="K28" s="13">
        <v>39</v>
      </c>
      <c r="L28" s="14">
        <f t="shared" si="22"/>
        <v>0.11938875</v>
      </c>
      <c r="M28" s="15">
        <f t="shared" si="23"/>
        <v>23.877749999999999</v>
      </c>
    </row>
    <row r="29" spans="1:13" s="2" customFormat="1" ht="36" customHeight="1">
      <c r="A29" s="40"/>
      <c r="B29" s="7" t="s">
        <v>34</v>
      </c>
      <c r="C29" s="8" t="s">
        <v>35</v>
      </c>
      <c r="D29" s="8" t="s">
        <v>16</v>
      </c>
      <c r="E29" s="8" t="s">
        <v>19</v>
      </c>
      <c r="F29" s="9">
        <v>800</v>
      </c>
      <c r="G29" s="10">
        <v>4</v>
      </c>
      <c r="H29" s="11">
        <f t="shared" si="21"/>
        <v>200</v>
      </c>
      <c r="I29" s="13">
        <v>77.5</v>
      </c>
      <c r="J29" s="13">
        <v>39.5</v>
      </c>
      <c r="K29" s="13">
        <v>39</v>
      </c>
      <c r="L29" s="14">
        <f t="shared" si="22"/>
        <v>0.11938875</v>
      </c>
      <c r="M29" s="15">
        <f t="shared" si="23"/>
        <v>23.877749999999999</v>
      </c>
    </row>
    <row r="30" spans="1:13" s="2" customFormat="1" ht="36" customHeight="1">
      <c r="A30" s="38"/>
      <c r="B30" s="7" t="s">
        <v>36</v>
      </c>
      <c r="C30" s="8" t="s">
        <v>37</v>
      </c>
      <c r="D30" s="8" t="s">
        <v>16</v>
      </c>
      <c r="E30" s="8" t="s">
        <v>17</v>
      </c>
      <c r="F30" s="9">
        <v>800</v>
      </c>
      <c r="G30" s="10">
        <v>4</v>
      </c>
      <c r="H30" s="11">
        <f t="shared" ref="H30:H32" si="24">F30/G30</f>
        <v>200</v>
      </c>
      <c r="I30" s="13">
        <v>85.5</v>
      </c>
      <c r="J30" s="13">
        <v>43.5</v>
      </c>
      <c r="K30" s="13">
        <v>44</v>
      </c>
      <c r="L30" s="14">
        <f t="shared" ref="L30:L32" si="25">(I30*J30*K30)/1000000</f>
        <v>0.16364699999999999</v>
      </c>
      <c r="M30" s="15">
        <f t="shared" ref="M30:M32" si="26">L30*H30</f>
        <v>32.729399999999998</v>
      </c>
    </row>
    <row r="31" spans="1:13" s="2" customFormat="1" ht="36" customHeight="1">
      <c r="A31" s="39"/>
      <c r="B31" s="7" t="s">
        <v>36</v>
      </c>
      <c r="C31" s="8" t="s">
        <v>37</v>
      </c>
      <c r="D31" s="8" t="s">
        <v>16</v>
      </c>
      <c r="E31" s="8" t="s">
        <v>18</v>
      </c>
      <c r="F31" s="9">
        <v>800</v>
      </c>
      <c r="G31" s="10">
        <v>4</v>
      </c>
      <c r="H31" s="11">
        <f t="shared" si="24"/>
        <v>200</v>
      </c>
      <c r="I31" s="13">
        <v>85.5</v>
      </c>
      <c r="J31" s="13">
        <v>43.5</v>
      </c>
      <c r="K31" s="13">
        <v>44</v>
      </c>
      <c r="L31" s="14">
        <f t="shared" si="25"/>
        <v>0.16364699999999999</v>
      </c>
      <c r="M31" s="15">
        <f t="shared" si="26"/>
        <v>32.729399999999998</v>
      </c>
    </row>
    <row r="32" spans="1:13" s="2" customFormat="1" ht="36" customHeight="1">
      <c r="A32" s="40"/>
      <c r="B32" s="7" t="s">
        <v>36</v>
      </c>
      <c r="C32" s="8" t="s">
        <v>37</v>
      </c>
      <c r="D32" s="8" t="s">
        <v>16</v>
      </c>
      <c r="E32" s="8" t="s">
        <v>19</v>
      </c>
      <c r="F32" s="9">
        <v>800</v>
      </c>
      <c r="G32" s="10">
        <v>4</v>
      </c>
      <c r="H32" s="11">
        <f t="shared" si="24"/>
        <v>200</v>
      </c>
      <c r="I32" s="13">
        <v>85.5</v>
      </c>
      <c r="J32" s="13">
        <v>43.5</v>
      </c>
      <c r="K32" s="13">
        <v>44</v>
      </c>
      <c r="L32" s="14">
        <f t="shared" si="25"/>
        <v>0.16364699999999999</v>
      </c>
      <c r="M32" s="15">
        <f t="shared" si="26"/>
        <v>32.729399999999998</v>
      </c>
    </row>
    <row r="33" spans="1:13" s="2" customFormat="1" ht="36" customHeight="1">
      <c r="A33" s="38"/>
      <c r="B33" s="7" t="s">
        <v>38</v>
      </c>
      <c r="C33" s="8" t="s">
        <v>39</v>
      </c>
      <c r="D33" s="8" t="s">
        <v>16</v>
      </c>
      <c r="E33" s="8" t="s">
        <v>17</v>
      </c>
      <c r="F33" s="9">
        <v>800</v>
      </c>
      <c r="G33" s="10">
        <v>8</v>
      </c>
      <c r="H33" s="11">
        <f t="shared" ref="H33:H35" si="27">F33/G33</f>
        <v>100</v>
      </c>
      <c r="I33" s="13">
        <v>60.5</v>
      </c>
      <c r="J33" s="13">
        <v>31</v>
      </c>
      <c r="K33" s="13">
        <v>42</v>
      </c>
      <c r="L33" s="14">
        <f t="shared" ref="L33:L35" si="28">(I33*J33*K33)/1000000</f>
        <v>7.8770999999999994E-2</v>
      </c>
      <c r="M33" s="15">
        <f t="shared" ref="M33:M35" si="29">L33*H33</f>
        <v>7.8770999999999995</v>
      </c>
    </row>
    <row r="34" spans="1:13" s="2" customFormat="1" ht="36" customHeight="1">
      <c r="A34" s="39"/>
      <c r="B34" s="7" t="s">
        <v>38</v>
      </c>
      <c r="C34" s="8" t="s">
        <v>39</v>
      </c>
      <c r="D34" s="8" t="s">
        <v>16</v>
      </c>
      <c r="E34" s="8" t="s">
        <v>18</v>
      </c>
      <c r="F34" s="9">
        <v>800</v>
      </c>
      <c r="G34" s="10">
        <v>8</v>
      </c>
      <c r="H34" s="11">
        <f t="shared" si="27"/>
        <v>100</v>
      </c>
      <c r="I34" s="13">
        <v>60.5</v>
      </c>
      <c r="J34" s="13">
        <v>31</v>
      </c>
      <c r="K34" s="13">
        <v>42</v>
      </c>
      <c r="L34" s="14">
        <f t="shared" si="28"/>
        <v>7.8770999999999994E-2</v>
      </c>
      <c r="M34" s="15">
        <f t="shared" si="29"/>
        <v>7.8770999999999995</v>
      </c>
    </row>
    <row r="35" spans="1:13" s="2" customFormat="1" ht="36" customHeight="1">
      <c r="A35" s="40"/>
      <c r="B35" s="7" t="s">
        <v>38</v>
      </c>
      <c r="C35" s="8" t="s">
        <v>39</v>
      </c>
      <c r="D35" s="8" t="s">
        <v>16</v>
      </c>
      <c r="E35" s="8" t="s">
        <v>19</v>
      </c>
      <c r="F35" s="9">
        <v>800</v>
      </c>
      <c r="G35" s="10">
        <v>8</v>
      </c>
      <c r="H35" s="11">
        <f t="shared" si="27"/>
        <v>100</v>
      </c>
      <c r="I35" s="13">
        <v>60.5</v>
      </c>
      <c r="J35" s="13">
        <v>31</v>
      </c>
      <c r="K35" s="13">
        <v>42</v>
      </c>
      <c r="L35" s="14">
        <f t="shared" si="28"/>
        <v>7.8770999999999994E-2</v>
      </c>
      <c r="M35" s="15">
        <f t="shared" si="29"/>
        <v>7.8770999999999995</v>
      </c>
    </row>
    <row r="36" spans="1:13" s="2" customFormat="1" ht="36" customHeight="1">
      <c r="A36" s="38"/>
      <c r="B36" s="7" t="s">
        <v>40</v>
      </c>
      <c r="C36" s="8" t="s">
        <v>41</v>
      </c>
      <c r="D36" s="8" t="s">
        <v>16</v>
      </c>
      <c r="E36" s="8" t="s">
        <v>17</v>
      </c>
      <c r="F36" s="9">
        <v>804</v>
      </c>
      <c r="G36" s="10">
        <v>6</v>
      </c>
      <c r="H36" s="11">
        <f t="shared" ref="H36:H38" si="30">F36/G36</f>
        <v>134</v>
      </c>
      <c r="I36" s="13">
        <v>68.5</v>
      </c>
      <c r="J36" s="13">
        <v>35</v>
      </c>
      <c r="K36" s="13">
        <v>35</v>
      </c>
      <c r="L36" s="14">
        <f t="shared" ref="L36:L38" si="31">(I36*J36*K36)/1000000</f>
        <v>8.3912500000000001E-2</v>
      </c>
      <c r="M36" s="15">
        <f t="shared" ref="M36:M38" si="32">L36*H36</f>
        <v>11.244275</v>
      </c>
    </row>
    <row r="37" spans="1:13" s="2" customFormat="1" ht="36" customHeight="1">
      <c r="A37" s="39"/>
      <c r="B37" s="7" t="s">
        <v>40</v>
      </c>
      <c r="C37" s="8" t="s">
        <v>41</v>
      </c>
      <c r="D37" s="8" t="s">
        <v>16</v>
      </c>
      <c r="E37" s="8" t="s">
        <v>18</v>
      </c>
      <c r="F37" s="9">
        <v>804</v>
      </c>
      <c r="G37" s="10">
        <v>6</v>
      </c>
      <c r="H37" s="11">
        <f t="shared" si="30"/>
        <v>134</v>
      </c>
      <c r="I37" s="13">
        <v>68.5</v>
      </c>
      <c r="J37" s="13">
        <v>35</v>
      </c>
      <c r="K37" s="13">
        <v>35</v>
      </c>
      <c r="L37" s="14">
        <f t="shared" si="31"/>
        <v>8.3912500000000001E-2</v>
      </c>
      <c r="M37" s="15">
        <f t="shared" si="32"/>
        <v>11.244275</v>
      </c>
    </row>
    <row r="38" spans="1:13" s="2" customFormat="1" ht="36" customHeight="1">
      <c r="A38" s="40"/>
      <c r="B38" s="7" t="s">
        <v>40</v>
      </c>
      <c r="C38" s="8" t="s">
        <v>41</v>
      </c>
      <c r="D38" s="8" t="s">
        <v>16</v>
      </c>
      <c r="E38" s="8" t="s">
        <v>19</v>
      </c>
      <c r="F38" s="9">
        <v>804</v>
      </c>
      <c r="G38" s="10">
        <v>6</v>
      </c>
      <c r="H38" s="11">
        <f t="shared" si="30"/>
        <v>134</v>
      </c>
      <c r="I38" s="13">
        <v>68.5</v>
      </c>
      <c r="J38" s="13">
        <v>35</v>
      </c>
      <c r="K38" s="13">
        <v>35</v>
      </c>
      <c r="L38" s="14">
        <f t="shared" si="31"/>
        <v>8.3912500000000001E-2</v>
      </c>
      <c r="M38" s="15">
        <f t="shared" si="32"/>
        <v>11.244275</v>
      </c>
    </row>
    <row r="39" spans="1:13" s="2" customFormat="1" ht="36" customHeight="1">
      <c r="A39" s="38"/>
      <c r="B39" s="7" t="s">
        <v>42</v>
      </c>
      <c r="C39" s="8" t="s">
        <v>43</v>
      </c>
      <c r="D39" s="8" t="s">
        <v>16</v>
      </c>
      <c r="E39" s="8" t="s">
        <v>17</v>
      </c>
      <c r="F39" s="9">
        <v>804</v>
      </c>
      <c r="G39" s="10">
        <v>6</v>
      </c>
      <c r="H39" s="11">
        <f t="shared" ref="H39:H41" si="33">F39/G39</f>
        <v>134</v>
      </c>
      <c r="I39" s="13">
        <v>77.5</v>
      </c>
      <c r="J39" s="13">
        <v>39.5</v>
      </c>
      <c r="K39" s="13">
        <v>38</v>
      </c>
      <c r="L39" s="14">
        <f t="shared" ref="L39:L41" si="34">(I39*J39*K39)/1000000</f>
        <v>0.1163275</v>
      </c>
      <c r="M39" s="15">
        <f t="shared" ref="M39:M41" si="35">L39*H39</f>
        <v>15.587885</v>
      </c>
    </row>
    <row r="40" spans="1:13" s="2" customFormat="1" ht="36" customHeight="1">
      <c r="A40" s="39"/>
      <c r="B40" s="7" t="s">
        <v>42</v>
      </c>
      <c r="C40" s="8" t="s">
        <v>43</v>
      </c>
      <c r="D40" s="8" t="s">
        <v>16</v>
      </c>
      <c r="E40" s="8" t="s">
        <v>18</v>
      </c>
      <c r="F40" s="9">
        <v>804</v>
      </c>
      <c r="G40" s="10">
        <v>6</v>
      </c>
      <c r="H40" s="11">
        <f t="shared" si="33"/>
        <v>134</v>
      </c>
      <c r="I40" s="13">
        <v>77.5</v>
      </c>
      <c r="J40" s="13">
        <v>39.5</v>
      </c>
      <c r="K40" s="13">
        <v>38</v>
      </c>
      <c r="L40" s="14">
        <f t="shared" si="34"/>
        <v>0.1163275</v>
      </c>
      <c r="M40" s="15">
        <f t="shared" si="35"/>
        <v>15.587885</v>
      </c>
    </row>
    <row r="41" spans="1:13" s="2" customFormat="1" ht="36" customHeight="1">
      <c r="A41" s="40"/>
      <c r="B41" s="7" t="s">
        <v>42</v>
      </c>
      <c r="C41" s="8" t="s">
        <v>43</v>
      </c>
      <c r="D41" s="8" t="s">
        <v>16</v>
      </c>
      <c r="E41" s="8" t="s">
        <v>19</v>
      </c>
      <c r="F41" s="9">
        <v>804</v>
      </c>
      <c r="G41" s="10">
        <v>6</v>
      </c>
      <c r="H41" s="11">
        <f t="shared" si="33"/>
        <v>134</v>
      </c>
      <c r="I41" s="13">
        <v>77.5</v>
      </c>
      <c r="J41" s="13">
        <v>39.5</v>
      </c>
      <c r="K41" s="13">
        <v>38</v>
      </c>
      <c r="L41" s="14">
        <f t="shared" si="34"/>
        <v>0.1163275</v>
      </c>
      <c r="M41" s="15">
        <f t="shared" si="35"/>
        <v>15.587885</v>
      </c>
    </row>
    <row r="42" spans="1:13" s="2" customFormat="1" ht="36" customHeight="1">
      <c r="A42" s="38"/>
      <c r="B42" s="7" t="s">
        <v>44</v>
      </c>
      <c r="C42" s="8" t="s">
        <v>45</v>
      </c>
      <c r="D42" s="8" t="s">
        <v>16</v>
      </c>
      <c r="E42" s="8" t="s">
        <v>17</v>
      </c>
      <c r="F42" s="9">
        <v>804</v>
      </c>
      <c r="G42" s="10">
        <v>6</v>
      </c>
      <c r="H42" s="11">
        <f t="shared" ref="H42:H44" si="36">F42/G42</f>
        <v>134</v>
      </c>
      <c r="I42" s="13">
        <v>85.5</v>
      </c>
      <c r="J42" s="13">
        <v>43.5</v>
      </c>
      <c r="K42" s="13">
        <v>35</v>
      </c>
      <c r="L42" s="14">
        <f t="shared" ref="L42:L44" si="37">(I42*J42*K42)/1000000</f>
        <v>0.13017375</v>
      </c>
      <c r="M42" s="15">
        <f t="shared" ref="M42:M44" si="38">L42*H42</f>
        <v>17.443282500000002</v>
      </c>
    </row>
    <row r="43" spans="1:13" s="2" customFormat="1" ht="36" customHeight="1">
      <c r="A43" s="39"/>
      <c r="B43" s="7" t="s">
        <v>44</v>
      </c>
      <c r="C43" s="8" t="s">
        <v>45</v>
      </c>
      <c r="D43" s="8" t="s">
        <v>16</v>
      </c>
      <c r="E43" s="8" t="s">
        <v>18</v>
      </c>
      <c r="F43" s="9">
        <v>804</v>
      </c>
      <c r="G43" s="10">
        <v>6</v>
      </c>
      <c r="H43" s="11">
        <f t="shared" si="36"/>
        <v>134</v>
      </c>
      <c r="I43" s="13">
        <v>85.5</v>
      </c>
      <c r="J43" s="13">
        <v>43.5</v>
      </c>
      <c r="K43" s="13">
        <v>35</v>
      </c>
      <c r="L43" s="14">
        <f t="shared" si="37"/>
        <v>0.13017375</v>
      </c>
      <c r="M43" s="15">
        <f t="shared" si="38"/>
        <v>17.443282500000002</v>
      </c>
    </row>
    <row r="44" spans="1:13" s="2" customFormat="1" ht="36" customHeight="1">
      <c r="A44" s="40"/>
      <c r="B44" s="7" t="s">
        <v>44</v>
      </c>
      <c r="C44" s="8" t="s">
        <v>45</v>
      </c>
      <c r="D44" s="8" t="s">
        <v>16</v>
      </c>
      <c r="E44" s="8" t="s">
        <v>19</v>
      </c>
      <c r="F44" s="9">
        <v>804</v>
      </c>
      <c r="G44" s="10">
        <v>6</v>
      </c>
      <c r="H44" s="11">
        <f t="shared" si="36"/>
        <v>134</v>
      </c>
      <c r="I44" s="13">
        <v>85.5</v>
      </c>
      <c r="J44" s="13">
        <v>43.5</v>
      </c>
      <c r="K44" s="13">
        <v>35</v>
      </c>
      <c r="L44" s="14">
        <f t="shared" si="37"/>
        <v>0.13017375</v>
      </c>
      <c r="M44" s="15">
        <f t="shared" si="38"/>
        <v>17.443282500000002</v>
      </c>
    </row>
    <row r="45" spans="1:13" s="2" customFormat="1" ht="36" customHeight="1">
      <c r="A45" s="38"/>
      <c r="B45" s="7" t="s">
        <v>46</v>
      </c>
      <c r="C45" s="8" t="s">
        <v>47</v>
      </c>
      <c r="D45" s="8" t="s">
        <v>16</v>
      </c>
      <c r="E45" s="8" t="s">
        <v>17</v>
      </c>
      <c r="F45" s="9">
        <v>800</v>
      </c>
      <c r="G45" s="10">
        <v>8</v>
      </c>
      <c r="H45" s="11">
        <f t="shared" ref="H45:H47" si="39">F45/G45</f>
        <v>100</v>
      </c>
      <c r="I45" s="13">
        <v>69.5</v>
      </c>
      <c r="J45" s="13">
        <v>36</v>
      </c>
      <c r="K45" s="13">
        <v>30</v>
      </c>
      <c r="L45" s="14">
        <f t="shared" ref="L45:L47" si="40">(I45*J45*K45)/1000000</f>
        <v>7.5060000000000002E-2</v>
      </c>
      <c r="M45" s="15">
        <f t="shared" ref="M45:M47" si="41">L45*H45</f>
        <v>7.5060000000000002</v>
      </c>
    </row>
    <row r="46" spans="1:13" s="2" customFormat="1" ht="36" customHeight="1">
      <c r="A46" s="39"/>
      <c r="B46" s="7" t="s">
        <v>46</v>
      </c>
      <c r="C46" s="8" t="s">
        <v>47</v>
      </c>
      <c r="D46" s="8" t="s">
        <v>16</v>
      </c>
      <c r="E46" s="8" t="s">
        <v>18</v>
      </c>
      <c r="F46" s="9">
        <v>800</v>
      </c>
      <c r="G46" s="10">
        <v>8</v>
      </c>
      <c r="H46" s="11">
        <f t="shared" si="39"/>
        <v>100</v>
      </c>
      <c r="I46" s="13">
        <v>69.5</v>
      </c>
      <c r="J46" s="13">
        <v>36</v>
      </c>
      <c r="K46" s="13">
        <v>30</v>
      </c>
      <c r="L46" s="14">
        <f t="shared" si="40"/>
        <v>7.5060000000000002E-2</v>
      </c>
      <c r="M46" s="15">
        <f t="shared" si="41"/>
        <v>7.5060000000000002</v>
      </c>
    </row>
    <row r="47" spans="1:13" s="2" customFormat="1" ht="36" customHeight="1">
      <c r="A47" s="40"/>
      <c r="B47" s="7" t="s">
        <v>46</v>
      </c>
      <c r="C47" s="8" t="s">
        <v>47</v>
      </c>
      <c r="D47" s="8" t="s">
        <v>16</v>
      </c>
      <c r="E47" s="8" t="s">
        <v>19</v>
      </c>
      <c r="F47" s="9">
        <v>800</v>
      </c>
      <c r="G47" s="10">
        <v>8</v>
      </c>
      <c r="H47" s="11">
        <f t="shared" si="39"/>
        <v>100</v>
      </c>
      <c r="I47" s="13">
        <v>69.5</v>
      </c>
      <c r="J47" s="13">
        <v>36</v>
      </c>
      <c r="K47" s="13">
        <v>30</v>
      </c>
      <c r="L47" s="14">
        <f t="shared" si="40"/>
        <v>7.5060000000000002E-2</v>
      </c>
      <c r="M47" s="15">
        <f t="shared" si="41"/>
        <v>7.5060000000000002</v>
      </c>
    </row>
    <row r="48" spans="1:13" s="2" customFormat="1" ht="36" customHeight="1">
      <c r="A48" s="38"/>
      <c r="B48" s="7" t="s">
        <v>48</v>
      </c>
      <c r="C48" s="8" t="s">
        <v>49</v>
      </c>
      <c r="D48" s="8" t="s">
        <v>16</v>
      </c>
      <c r="E48" s="8" t="s">
        <v>17</v>
      </c>
      <c r="F48" s="9">
        <v>804</v>
      </c>
      <c r="G48" s="10">
        <v>12</v>
      </c>
      <c r="H48" s="11">
        <f t="shared" ref="H48:H50" si="42">F48/G48</f>
        <v>67</v>
      </c>
      <c r="I48" s="13">
        <v>47</v>
      </c>
      <c r="J48" s="13">
        <v>27.5</v>
      </c>
      <c r="K48" s="13">
        <v>22</v>
      </c>
      <c r="L48" s="14">
        <f t="shared" ref="L48:L50" si="43">(I48*J48*K48)/1000000</f>
        <v>2.8434999999999998E-2</v>
      </c>
      <c r="M48" s="15">
        <f t="shared" ref="M48:M50" si="44">L48*H48</f>
        <v>1.9051449999999999</v>
      </c>
    </row>
    <row r="49" spans="1:13" s="2" customFormat="1" ht="36" customHeight="1">
      <c r="A49" s="39"/>
      <c r="B49" s="7" t="s">
        <v>48</v>
      </c>
      <c r="C49" s="8" t="s">
        <v>49</v>
      </c>
      <c r="D49" s="8" t="s">
        <v>16</v>
      </c>
      <c r="E49" s="8" t="s">
        <v>18</v>
      </c>
      <c r="F49" s="9">
        <v>804</v>
      </c>
      <c r="G49" s="10">
        <v>12</v>
      </c>
      <c r="H49" s="11">
        <f t="shared" si="42"/>
        <v>67</v>
      </c>
      <c r="I49" s="13">
        <v>47</v>
      </c>
      <c r="J49" s="13">
        <v>27.5</v>
      </c>
      <c r="K49" s="13">
        <v>22</v>
      </c>
      <c r="L49" s="14">
        <f t="shared" si="43"/>
        <v>2.8434999999999998E-2</v>
      </c>
      <c r="M49" s="15">
        <f t="shared" si="44"/>
        <v>1.9051449999999999</v>
      </c>
    </row>
    <row r="50" spans="1:13" s="2" customFormat="1" ht="36" customHeight="1">
      <c r="A50" s="40"/>
      <c r="B50" s="7" t="s">
        <v>48</v>
      </c>
      <c r="C50" s="8" t="s">
        <v>49</v>
      </c>
      <c r="D50" s="8" t="s">
        <v>16</v>
      </c>
      <c r="E50" s="8" t="s">
        <v>19</v>
      </c>
      <c r="F50" s="9">
        <v>804</v>
      </c>
      <c r="G50" s="10">
        <v>12</v>
      </c>
      <c r="H50" s="11">
        <f t="shared" si="42"/>
        <v>67</v>
      </c>
      <c r="I50" s="13">
        <v>47</v>
      </c>
      <c r="J50" s="13">
        <v>27.5</v>
      </c>
      <c r="K50" s="13">
        <v>22</v>
      </c>
      <c r="L50" s="14">
        <f t="shared" si="43"/>
        <v>2.8434999999999998E-2</v>
      </c>
      <c r="M50" s="15">
        <f t="shared" si="44"/>
        <v>1.9051449999999999</v>
      </c>
    </row>
    <row r="51" spans="1:13" s="2" customFormat="1" ht="36" customHeight="1">
      <c r="A51" s="38"/>
      <c r="B51" s="7" t="s">
        <v>50</v>
      </c>
      <c r="C51" s="8" t="s">
        <v>51</v>
      </c>
      <c r="D51" s="8" t="s">
        <v>16</v>
      </c>
      <c r="E51" s="8" t="s">
        <v>17</v>
      </c>
      <c r="F51" s="9">
        <v>804</v>
      </c>
      <c r="G51" s="10">
        <v>12</v>
      </c>
      <c r="H51" s="11">
        <f t="shared" ref="H51:H53" si="45">F51/G51</f>
        <v>67</v>
      </c>
      <c r="I51" s="13">
        <v>51.5</v>
      </c>
      <c r="J51" s="13">
        <v>31</v>
      </c>
      <c r="K51" s="13">
        <v>22</v>
      </c>
      <c r="L51" s="14">
        <f t="shared" ref="L51:L53" si="46">(I51*J51*K51)/1000000</f>
        <v>3.5123000000000001E-2</v>
      </c>
      <c r="M51" s="15">
        <f t="shared" ref="M51:M53" si="47">L51*H51</f>
        <v>2.3532410000000001</v>
      </c>
    </row>
    <row r="52" spans="1:13" s="2" customFormat="1" ht="36" customHeight="1">
      <c r="A52" s="39"/>
      <c r="B52" s="7" t="s">
        <v>50</v>
      </c>
      <c r="C52" s="8" t="s">
        <v>51</v>
      </c>
      <c r="D52" s="8" t="s">
        <v>16</v>
      </c>
      <c r="E52" s="8" t="s">
        <v>18</v>
      </c>
      <c r="F52" s="9">
        <v>804</v>
      </c>
      <c r="G52" s="10">
        <v>12</v>
      </c>
      <c r="H52" s="11">
        <f t="shared" si="45"/>
        <v>67</v>
      </c>
      <c r="I52" s="13">
        <v>51.5</v>
      </c>
      <c r="J52" s="13">
        <v>31</v>
      </c>
      <c r="K52" s="13">
        <v>22</v>
      </c>
      <c r="L52" s="14">
        <f t="shared" si="46"/>
        <v>3.5123000000000001E-2</v>
      </c>
      <c r="M52" s="15">
        <f t="shared" si="47"/>
        <v>2.3532410000000001</v>
      </c>
    </row>
    <row r="53" spans="1:13" s="2" customFormat="1" ht="36" customHeight="1">
      <c r="A53" s="40"/>
      <c r="B53" s="7" t="s">
        <v>50</v>
      </c>
      <c r="C53" s="8" t="s">
        <v>51</v>
      </c>
      <c r="D53" s="8" t="s">
        <v>16</v>
      </c>
      <c r="E53" s="8" t="s">
        <v>19</v>
      </c>
      <c r="F53" s="9">
        <v>804</v>
      </c>
      <c r="G53" s="10">
        <v>12</v>
      </c>
      <c r="H53" s="11">
        <f t="shared" si="45"/>
        <v>67</v>
      </c>
      <c r="I53" s="13">
        <v>51.5</v>
      </c>
      <c r="J53" s="13">
        <v>31</v>
      </c>
      <c r="K53" s="13">
        <v>22</v>
      </c>
      <c r="L53" s="14">
        <f t="shared" si="46"/>
        <v>3.5123000000000001E-2</v>
      </c>
      <c r="M53" s="15">
        <f t="shared" si="47"/>
        <v>2.3532410000000001</v>
      </c>
    </row>
    <row r="54" spans="1:13" s="2" customFormat="1" ht="36" customHeight="1">
      <c r="A54" s="38"/>
      <c r="B54" s="7" t="s">
        <v>52</v>
      </c>
      <c r="C54" s="8" t="s">
        <v>53</v>
      </c>
      <c r="D54" s="8" t="s">
        <v>16</v>
      </c>
      <c r="E54" s="8" t="s">
        <v>17</v>
      </c>
      <c r="F54" s="9">
        <v>800</v>
      </c>
      <c r="G54" s="10">
        <v>4</v>
      </c>
      <c r="H54" s="11">
        <f t="shared" ref="H54:H56" si="48">F54/G54</f>
        <v>200</v>
      </c>
      <c r="I54" s="13">
        <v>47.5</v>
      </c>
      <c r="J54" s="13">
        <v>41</v>
      </c>
      <c r="K54" s="13">
        <v>28.5</v>
      </c>
      <c r="L54" s="14">
        <f t="shared" ref="L54:L56" si="49">(I54*J54*K54)/1000000</f>
        <v>5.5503749999999998E-2</v>
      </c>
      <c r="M54" s="15">
        <f t="shared" ref="M54:M56" si="50">L54*H54</f>
        <v>11.10075</v>
      </c>
    </row>
    <row r="55" spans="1:13" s="2" customFormat="1" ht="36" customHeight="1">
      <c r="A55" s="39"/>
      <c r="B55" s="7" t="s">
        <v>52</v>
      </c>
      <c r="C55" s="8" t="s">
        <v>53</v>
      </c>
      <c r="D55" s="8" t="s">
        <v>16</v>
      </c>
      <c r="E55" s="8" t="s">
        <v>18</v>
      </c>
      <c r="F55" s="9">
        <v>800</v>
      </c>
      <c r="G55" s="10">
        <v>4</v>
      </c>
      <c r="H55" s="11">
        <f t="shared" si="48"/>
        <v>200</v>
      </c>
      <c r="I55" s="13">
        <v>47.5</v>
      </c>
      <c r="J55" s="13">
        <v>41</v>
      </c>
      <c r="K55" s="13">
        <v>28.5</v>
      </c>
      <c r="L55" s="14">
        <f t="shared" si="49"/>
        <v>5.5503749999999998E-2</v>
      </c>
      <c r="M55" s="15">
        <f t="shared" si="50"/>
        <v>11.10075</v>
      </c>
    </row>
    <row r="56" spans="1:13" s="2" customFormat="1" ht="36" customHeight="1">
      <c r="A56" s="40"/>
      <c r="B56" s="7" t="s">
        <v>52</v>
      </c>
      <c r="C56" s="8" t="s">
        <v>53</v>
      </c>
      <c r="D56" s="8" t="s">
        <v>16</v>
      </c>
      <c r="E56" s="8" t="s">
        <v>19</v>
      </c>
      <c r="F56" s="9">
        <v>800</v>
      </c>
      <c r="G56" s="10">
        <v>4</v>
      </c>
      <c r="H56" s="11">
        <f t="shared" si="48"/>
        <v>200</v>
      </c>
      <c r="I56" s="13">
        <v>47.5</v>
      </c>
      <c r="J56" s="13">
        <v>41</v>
      </c>
      <c r="K56" s="13">
        <v>28.5</v>
      </c>
      <c r="L56" s="14">
        <f t="shared" si="49"/>
        <v>5.5503749999999998E-2</v>
      </c>
      <c r="M56" s="15">
        <f t="shared" si="50"/>
        <v>11.10075</v>
      </c>
    </row>
    <row r="57" spans="1:13" s="2" customFormat="1" ht="36" customHeight="1">
      <c r="A57" s="38"/>
      <c r="B57" s="7" t="s">
        <v>54</v>
      </c>
      <c r="C57" s="8" t="s">
        <v>55</v>
      </c>
      <c r="D57" s="8" t="s">
        <v>16</v>
      </c>
      <c r="E57" s="8" t="s">
        <v>17</v>
      </c>
      <c r="F57" s="9">
        <v>804</v>
      </c>
      <c r="G57" s="10">
        <v>6</v>
      </c>
      <c r="H57" s="11">
        <f t="shared" ref="H57:H59" si="51">F57/G57</f>
        <v>134</v>
      </c>
      <c r="I57" s="13">
        <v>53.5</v>
      </c>
      <c r="J57" s="13">
        <v>47.5</v>
      </c>
      <c r="K57" s="13">
        <v>33.5</v>
      </c>
      <c r="L57" s="14">
        <f t="shared" ref="L57:L59" si="52">(I57*J57*K57)/1000000</f>
        <v>8.5131874999999996E-2</v>
      </c>
      <c r="M57" s="15">
        <f t="shared" ref="M57:M59" si="53">L57*H57</f>
        <v>11.40767125</v>
      </c>
    </row>
    <row r="58" spans="1:13" s="2" customFormat="1" ht="36" customHeight="1">
      <c r="A58" s="39"/>
      <c r="B58" s="7" t="s">
        <v>54</v>
      </c>
      <c r="C58" s="8" t="s">
        <v>55</v>
      </c>
      <c r="D58" s="8" t="s">
        <v>16</v>
      </c>
      <c r="E58" s="8" t="s">
        <v>18</v>
      </c>
      <c r="F58" s="9">
        <v>804</v>
      </c>
      <c r="G58" s="10">
        <v>6</v>
      </c>
      <c r="H58" s="11">
        <f t="shared" si="51"/>
        <v>134</v>
      </c>
      <c r="I58" s="13">
        <v>53.5</v>
      </c>
      <c r="J58" s="13">
        <v>47.5</v>
      </c>
      <c r="K58" s="13">
        <v>33.5</v>
      </c>
      <c r="L58" s="14">
        <f t="shared" si="52"/>
        <v>8.5131874999999996E-2</v>
      </c>
      <c r="M58" s="15">
        <f t="shared" si="53"/>
        <v>11.40767125</v>
      </c>
    </row>
    <row r="59" spans="1:13" s="2" customFormat="1" ht="36" customHeight="1">
      <c r="A59" s="40"/>
      <c r="B59" s="7" t="s">
        <v>54</v>
      </c>
      <c r="C59" s="8" t="s">
        <v>55</v>
      </c>
      <c r="D59" s="8" t="s">
        <v>16</v>
      </c>
      <c r="E59" s="8" t="s">
        <v>19</v>
      </c>
      <c r="F59" s="9">
        <v>804</v>
      </c>
      <c r="G59" s="10">
        <v>6</v>
      </c>
      <c r="H59" s="11">
        <f t="shared" si="51"/>
        <v>134</v>
      </c>
      <c r="I59" s="13">
        <v>53.5</v>
      </c>
      <c r="J59" s="13">
        <v>47.5</v>
      </c>
      <c r="K59" s="13">
        <v>33.5</v>
      </c>
      <c r="L59" s="14">
        <f t="shared" si="52"/>
        <v>8.5131874999999996E-2</v>
      </c>
      <c r="M59" s="15">
        <f t="shared" si="53"/>
        <v>11.40767125</v>
      </c>
    </row>
    <row r="60" spans="1:13" s="2" customFormat="1" ht="36" customHeight="1">
      <c r="A60" s="38"/>
      <c r="B60" s="7" t="s">
        <v>56</v>
      </c>
      <c r="C60" s="8" t="s">
        <v>57</v>
      </c>
      <c r="D60" s="8" t="s">
        <v>16</v>
      </c>
      <c r="E60" s="8" t="s">
        <v>17</v>
      </c>
      <c r="F60" s="9">
        <v>804</v>
      </c>
      <c r="G60" s="10">
        <v>6</v>
      </c>
      <c r="H60" s="11">
        <f t="shared" ref="H60:H62" si="54">F60/G60</f>
        <v>134</v>
      </c>
      <c r="I60" s="13">
        <v>61.5</v>
      </c>
      <c r="J60" s="13">
        <v>51</v>
      </c>
      <c r="K60" s="13">
        <v>36.5</v>
      </c>
      <c r="L60" s="14">
        <f t="shared" ref="L60:L62" si="55">(I60*J60*K60)/1000000</f>
        <v>0.11448224999999999</v>
      </c>
      <c r="M60" s="15">
        <f t="shared" ref="M60:M62" si="56">L60*H60</f>
        <v>15.340621499999999</v>
      </c>
    </row>
    <row r="61" spans="1:13" s="2" customFormat="1" ht="36" customHeight="1">
      <c r="A61" s="39"/>
      <c r="B61" s="7" t="s">
        <v>56</v>
      </c>
      <c r="C61" s="8" t="s">
        <v>57</v>
      </c>
      <c r="D61" s="8" t="s">
        <v>16</v>
      </c>
      <c r="E61" s="8" t="s">
        <v>18</v>
      </c>
      <c r="F61" s="9">
        <v>804</v>
      </c>
      <c r="G61" s="10">
        <v>6</v>
      </c>
      <c r="H61" s="11">
        <f t="shared" si="54"/>
        <v>134</v>
      </c>
      <c r="I61" s="13">
        <v>61.5</v>
      </c>
      <c r="J61" s="13">
        <v>51</v>
      </c>
      <c r="K61" s="13">
        <v>36.5</v>
      </c>
      <c r="L61" s="14">
        <f t="shared" si="55"/>
        <v>0.11448224999999999</v>
      </c>
      <c r="M61" s="15">
        <f t="shared" si="56"/>
        <v>15.340621499999999</v>
      </c>
    </row>
    <row r="62" spans="1:13" s="2" customFormat="1" ht="36" customHeight="1">
      <c r="A62" s="40"/>
      <c r="B62" s="7" t="s">
        <v>56</v>
      </c>
      <c r="C62" s="8" t="s">
        <v>57</v>
      </c>
      <c r="D62" s="8" t="s">
        <v>16</v>
      </c>
      <c r="E62" s="8" t="s">
        <v>19</v>
      </c>
      <c r="F62" s="9">
        <v>804</v>
      </c>
      <c r="G62" s="10">
        <v>6</v>
      </c>
      <c r="H62" s="11">
        <f t="shared" si="54"/>
        <v>134</v>
      </c>
      <c r="I62" s="13">
        <v>61.5</v>
      </c>
      <c r="J62" s="13">
        <v>51</v>
      </c>
      <c r="K62" s="13">
        <v>36.5</v>
      </c>
      <c r="L62" s="14">
        <f t="shared" si="55"/>
        <v>0.11448224999999999</v>
      </c>
      <c r="M62" s="15">
        <f t="shared" si="56"/>
        <v>15.340621499999999</v>
      </c>
    </row>
    <row r="63" spans="1:13" s="2" customFormat="1" ht="36" customHeight="1">
      <c r="A63" s="38"/>
      <c r="B63" s="7" t="s">
        <v>58</v>
      </c>
      <c r="C63" s="8" t="s">
        <v>59</v>
      </c>
      <c r="D63" s="8" t="s">
        <v>16</v>
      </c>
      <c r="E63" s="8" t="s">
        <v>17</v>
      </c>
      <c r="F63" s="9">
        <v>800</v>
      </c>
      <c r="G63" s="12">
        <v>8</v>
      </c>
      <c r="H63" s="11">
        <f t="shared" ref="H63:H65" si="57">F63/G63</f>
        <v>100</v>
      </c>
      <c r="I63" s="11">
        <v>63</v>
      </c>
      <c r="J63" s="11">
        <v>34</v>
      </c>
      <c r="K63" s="11">
        <v>47</v>
      </c>
      <c r="L63" s="14">
        <f t="shared" ref="L63:L65" si="58">(I63*J63*K63)/1000000</f>
        <v>0.100674</v>
      </c>
      <c r="M63" s="15">
        <f t="shared" ref="M63:M65" si="59">L63*H63</f>
        <v>10.067399999999999</v>
      </c>
    </row>
    <row r="64" spans="1:13" s="2" customFormat="1" ht="36" customHeight="1">
      <c r="A64" s="39"/>
      <c r="B64" s="7" t="s">
        <v>58</v>
      </c>
      <c r="C64" s="8" t="s">
        <v>59</v>
      </c>
      <c r="D64" s="8" t="s">
        <v>16</v>
      </c>
      <c r="E64" s="8" t="s">
        <v>18</v>
      </c>
      <c r="F64" s="9">
        <v>800</v>
      </c>
      <c r="G64" s="12">
        <v>8</v>
      </c>
      <c r="H64" s="11">
        <f t="shared" si="57"/>
        <v>100</v>
      </c>
      <c r="I64" s="11">
        <v>63</v>
      </c>
      <c r="J64" s="11">
        <v>34</v>
      </c>
      <c r="K64" s="11">
        <v>47</v>
      </c>
      <c r="L64" s="14">
        <f t="shared" si="58"/>
        <v>0.100674</v>
      </c>
      <c r="M64" s="15">
        <f t="shared" si="59"/>
        <v>10.067399999999999</v>
      </c>
    </row>
    <row r="65" spans="1:13" s="2" customFormat="1" ht="36" customHeight="1">
      <c r="A65" s="40"/>
      <c r="B65" s="7" t="s">
        <v>58</v>
      </c>
      <c r="C65" s="8" t="s">
        <v>59</v>
      </c>
      <c r="D65" s="8" t="s">
        <v>16</v>
      </c>
      <c r="E65" s="8" t="s">
        <v>19</v>
      </c>
      <c r="F65" s="9">
        <v>800</v>
      </c>
      <c r="G65" s="12">
        <v>8</v>
      </c>
      <c r="H65" s="11">
        <f t="shared" si="57"/>
        <v>100</v>
      </c>
      <c r="I65" s="11">
        <v>63</v>
      </c>
      <c r="J65" s="11">
        <v>34</v>
      </c>
      <c r="K65" s="11">
        <v>47</v>
      </c>
      <c r="L65" s="14">
        <f t="shared" si="58"/>
        <v>0.100674</v>
      </c>
      <c r="M65" s="15">
        <f t="shared" si="59"/>
        <v>10.067399999999999</v>
      </c>
    </row>
    <row r="66" spans="1:13" s="2" customFormat="1" ht="36" customHeight="1">
      <c r="A66" s="38"/>
      <c r="B66" s="7" t="s">
        <v>60</v>
      </c>
      <c r="C66" s="8" t="s">
        <v>61</v>
      </c>
      <c r="D66" s="8" t="s">
        <v>16</v>
      </c>
      <c r="E66" s="8" t="s">
        <v>17</v>
      </c>
      <c r="F66" s="9">
        <v>800</v>
      </c>
      <c r="G66" s="12">
        <v>8</v>
      </c>
      <c r="H66" s="11">
        <f t="shared" ref="H66:H69" si="60">F66/G66</f>
        <v>100</v>
      </c>
      <c r="I66" s="11">
        <v>67</v>
      </c>
      <c r="J66" s="11">
        <v>38</v>
      </c>
      <c r="K66" s="11">
        <v>48</v>
      </c>
      <c r="L66" s="14">
        <f t="shared" ref="L66:L79" si="61">(I66*J66*K66)/1000000</f>
        <v>0.122208</v>
      </c>
      <c r="M66" s="15">
        <f t="shared" ref="M66:M69" si="62">L66*H66</f>
        <v>12.220800000000001</v>
      </c>
    </row>
    <row r="67" spans="1:13" s="2" customFormat="1" ht="36" customHeight="1">
      <c r="A67" s="39"/>
      <c r="B67" s="7" t="s">
        <v>60</v>
      </c>
      <c r="C67" s="8" t="s">
        <v>61</v>
      </c>
      <c r="D67" s="8" t="s">
        <v>16</v>
      </c>
      <c r="E67" s="8" t="s">
        <v>18</v>
      </c>
      <c r="F67" s="9">
        <v>800</v>
      </c>
      <c r="G67" s="12">
        <v>8</v>
      </c>
      <c r="H67" s="11">
        <f t="shared" si="60"/>
        <v>100</v>
      </c>
      <c r="I67" s="11">
        <v>67</v>
      </c>
      <c r="J67" s="11">
        <v>38</v>
      </c>
      <c r="K67" s="11">
        <v>48</v>
      </c>
      <c r="L67" s="14">
        <f t="shared" si="61"/>
        <v>0.122208</v>
      </c>
      <c r="M67" s="15">
        <f t="shared" si="62"/>
        <v>12.220800000000001</v>
      </c>
    </row>
    <row r="68" spans="1:13" s="2" customFormat="1" ht="36" customHeight="1">
      <c r="A68" s="40"/>
      <c r="B68" s="7" t="s">
        <v>60</v>
      </c>
      <c r="C68" s="8" t="s">
        <v>61</v>
      </c>
      <c r="D68" s="8" t="s">
        <v>16</v>
      </c>
      <c r="E68" s="8" t="s">
        <v>19</v>
      </c>
      <c r="F68" s="9">
        <v>800</v>
      </c>
      <c r="G68" s="12">
        <v>8</v>
      </c>
      <c r="H68" s="11">
        <f t="shared" si="60"/>
        <v>100</v>
      </c>
      <c r="I68" s="11">
        <v>67</v>
      </c>
      <c r="J68" s="11">
        <v>38</v>
      </c>
      <c r="K68" s="11">
        <v>48</v>
      </c>
      <c r="L68" s="14">
        <f t="shared" si="61"/>
        <v>0.122208</v>
      </c>
      <c r="M68" s="15">
        <f t="shared" si="62"/>
        <v>12.220800000000001</v>
      </c>
    </row>
    <row r="69" spans="1:13" ht="149.25" customHeight="1">
      <c r="A69" s="16"/>
      <c r="B69" s="17" t="s">
        <v>62</v>
      </c>
      <c r="C69" s="18" t="s">
        <v>63</v>
      </c>
      <c r="D69" s="19" t="s">
        <v>16</v>
      </c>
      <c r="E69" s="20" t="s">
        <v>64</v>
      </c>
      <c r="F69" s="3">
        <v>1000</v>
      </c>
      <c r="G69" s="21">
        <v>2</v>
      </c>
      <c r="H69" s="21">
        <f t="shared" si="60"/>
        <v>500</v>
      </c>
      <c r="I69" s="2">
        <v>59</v>
      </c>
      <c r="J69" s="2">
        <v>23</v>
      </c>
      <c r="K69" s="2">
        <v>33</v>
      </c>
      <c r="L69" s="2">
        <f t="shared" si="61"/>
        <v>4.4781000000000001E-2</v>
      </c>
      <c r="M69" s="2">
        <f t="shared" si="62"/>
        <v>22.390499999999999</v>
      </c>
    </row>
    <row r="70" spans="1:13" ht="120.75" customHeight="1">
      <c r="A70" s="16"/>
      <c r="B70" s="17" t="s">
        <v>62</v>
      </c>
      <c r="C70" s="18" t="s">
        <v>63</v>
      </c>
      <c r="D70" s="19" t="s">
        <v>16</v>
      </c>
      <c r="E70" s="20" t="s">
        <v>65</v>
      </c>
      <c r="F70" s="21">
        <v>1000</v>
      </c>
      <c r="G70" s="21">
        <v>2</v>
      </c>
      <c r="H70" s="21">
        <v>500</v>
      </c>
      <c r="I70" s="2">
        <v>59</v>
      </c>
      <c r="J70" s="2">
        <v>23</v>
      </c>
      <c r="K70" s="2">
        <v>33</v>
      </c>
      <c r="L70" s="2">
        <f t="shared" si="61"/>
        <v>4.4781000000000001E-2</v>
      </c>
      <c r="M70" s="2"/>
    </row>
    <row r="71" spans="1:13" ht="120.75" customHeight="1">
      <c r="A71" s="16"/>
      <c r="B71" s="17" t="s">
        <v>66</v>
      </c>
      <c r="C71" s="18" t="s">
        <v>63</v>
      </c>
      <c r="D71" s="19" t="s">
        <v>16</v>
      </c>
      <c r="E71" s="20" t="s">
        <v>64</v>
      </c>
      <c r="F71" s="21">
        <v>1000</v>
      </c>
      <c r="G71" s="21">
        <v>2</v>
      </c>
      <c r="H71" s="21">
        <v>500</v>
      </c>
      <c r="I71" s="2">
        <v>59</v>
      </c>
      <c r="J71" s="2">
        <v>23</v>
      </c>
      <c r="K71" s="2">
        <v>33</v>
      </c>
      <c r="L71" s="2">
        <f t="shared" si="61"/>
        <v>4.4781000000000001E-2</v>
      </c>
      <c r="M71" s="2"/>
    </row>
    <row r="72" spans="1:13" ht="120.75" customHeight="1">
      <c r="A72" s="16"/>
      <c r="B72" s="17" t="s">
        <v>66</v>
      </c>
      <c r="C72" s="18" t="s">
        <v>63</v>
      </c>
      <c r="D72" s="19" t="s">
        <v>16</v>
      </c>
      <c r="E72" s="20" t="s">
        <v>65</v>
      </c>
      <c r="F72" s="21">
        <v>1000</v>
      </c>
      <c r="G72" s="21"/>
      <c r="H72" s="21">
        <v>500</v>
      </c>
      <c r="I72" s="2">
        <v>59</v>
      </c>
      <c r="J72" s="2">
        <v>23</v>
      </c>
      <c r="K72" s="2">
        <v>33</v>
      </c>
      <c r="L72" s="2">
        <f t="shared" si="61"/>
        <v>4.4781000000000001E-2</v>
      </c>
      <c r="M72" s="2"/>
    </row>
    <row r="73" spans="1:13" ht="120.75" customHeight="1">
      <c r="A73" s="16"/>
      <c r="B73" s="17" t="s">
        <v>67</v>
      </c>
      <c r="C73" s="21" t="s">
        <v>70</v>
      </c>
      <c r="D73" s="19" t="s">
        <v>16</v>
      </c>
      <c r="E73" s="20" t="s">
        <v>64</v>
      </c>
      <c r="F73" s="21">
        <v>1000</v>
      </c>
      <c r="G73" s="21">
        <v>2</v>
      </c>
      <c r="H73" s="21"/>
      <c r="I73" s="2">
        <v>53</v>
      </c>
      <c r="J73" s="2">
        <v>16</v>
      </c>
      <c r="K73" s="2">
        <v>30</v>
      </c>
      <c r="L73" s="2">
        <f t="shared" si="61"/>
        <v>2.5440000000000001E-2</v>
      </c>
      <c r="M73" s="2"/>
    </row>
    <row r="74" spans="1:13" ht="120.75" customHeight="1">
      <c r="A74" s="16"/>
      <c r="B74" s="17" t="s">
        <v>67</v>
      </c>
      <c r="C74" s="21" t="s">
        <v>71</v>
      </c>
      <c r="D74" s="19" t="s">
        <v>16</v>
      </c>
      <c r="E74" s="20" t="s">
        <v>65</v>
      </c>
      <c r="F74" s="21">
        <v>1000</v>
      </c>
      <c r="G74" s="21">
        <v>2</v>
      </c>
      <c r="H74" s="21"/>
      <c r="I74" s="2">
        <v>53</v>
      </c>
      <c r="J74" s="2">
        <v>16</v>
      </c>
      <c r="K74" s="2">
        <v>30</v>
      </c>
      <c r="L74" s="2">
        <f t="shared" si="61"/>
        <v>2.5440000000000001E-2</v>
      </c>
      <c r="M74" s="2"/>
    </row>
    <row r="75" spans="1:13" ht="120.75" customHeight="1">
      <c r="A75" s="22"/>
      <c r="B75" s="23" t="s">
        <v>68</v>
      </c>
      <c r="C75" s="24" t="s">
        <v>72</v>
      </c>
      <c r="D75" s="25" t="s">
        <v>69</v>
      </c>
      <c r="E75" s="26" t="s">
        <v>64</v>
      </c>
      <c r="F75" s="24">
        <v>1000</v>
      </c>
      <c r="G75" s="24">
        <v>2</v>
      </c>
      <c r="H75" s="27"/>
      <c r="I75" s="27">
        <v>54</v>
      </c>
      <c r="J75" s="27">
        <v>27</v>
      </c>
      <c r="K75" s="28">
        <v>29</v>
      </c>
      <c r="L75" s="2">
        <f t="shared" si="61"/>
        <v>4.2282E-2</v>
      </c>
      <c r="M75" s="2"/>
    </row>
    <row r="76" spans="1:13" ht="120.75" customHeight="1">
      <c r="A76" s="29"/>
      <c r="B76" s="30" t="s">
        <v>73</v>
      </c>
      <c r="C76" s="31" t="s">
        <v>74</v>
      </c>
      <c r="D76" s="32" t="s">
        <v>16</v>
      </c>
      <c r="E76" s="32" t="s">
        <v>75</v>
      </c>
      <c r="F76" s="32">
        <v>1000</v>
      </c>
      <c r="G76" s="32">
        <v>6</v>
      </c>
      <c r="H76" s="32"/>
      <c r="I76" s="32">
        <v>46</v>
      </c>
      <c r="J76" s="32">
        <v>32</v>
      </c>
      <c r="K76" s="32">
        <v>16</v>
      </c>
      <c r="L76" s="33">
        <f t="shared" si="61"/>
        <v>2.3552E-2</v>
      </c>
    </row>
    <row r="77" spans="1:13" ht="120.75" customHeight="1">
      <c r="A77" s="29"/>
      <c r="B77" s="30" t="s">
        <v>73</v>
      </c>
      <c r="C77" s="31" t="s">
        <v>74</v>
      </c>
      <c r="D77" s="32" t="s">
        <v>16</v>
      </c>
      <c r="E77" s="32" t="s">
        <v>76</v>
      </c>
      <c r="F77" s="32">
        <v>1000</v>
      </c>
      <c r="G77" s="32">
        <v>6</v>
      </c>
      <c r="H77" s="32"/>
      <c r="I77" s="32">
        <v>46</v>
      </c>
      <c r="J77" s="32">
        <v>32</v>
      </c>
      <c r="K77" s="32">
        <v>16</v>
      </c>
      <c r="L77" s="33">
        <f t="shared" si="61"/>
        <v>2.3552E-2</v>
      </c>
    </row>
    <row r="78" spans="1:13" ht="120.75" customHeight="1">
      <c r="A78" s="29"/>
      <c r="B78" s="30" t="s">
        <v>77</v>
      </c>
      <c r="C78" s="33" t="s">
        <v>79</v>
      </c>
      <c r="D78" s="33" t="s">
        <v>16</v>
      </c>
      <c r="E78" s="33" t="s">
        <v>81</v>
      </c>
      <c r="F78" s="33">
        <v>1000</v>
      </c>
      <c r="G78" s="33">
        <v>4</v>
      </c>
      <c r="H78" s="33"/>
      <c r="I78" s="33">
        <v>42</v>
      </c>
      <c r="J78" s="33">
        <v>15</v>
      </c>
      <c r="K78" s="33">
        <v>28</v>
      </c>
      <c r="L78" s="33">
        <f t="shared" si="61"/>
        <v>1.7639999999999999E-2</v>
      </c>
    </row>
    <row r="79" spans="1:13" ht="120.75" customHeight="1">
      <c r="A79" s="29"/>
      <c r="B79" s="30" t="s">
        <v>78</v>
      </c>
      <c r="C79" s="33" t="s">
        <v>80</v>
      </c>
      <c r="D79" s="33" t="s">
        <v>16</v>
      </c>
      <c r="E79" s="33" t="s">
        <v>81</v>
      </c>
      <c r="F79" s="33">
        <v>1000</v>
      </c>
      <c r="G79" s="33">
        <v>4</v>
      </c>
      <c r="H79" s="33"/>
      <c r="I79" s="33">
        <v>42</v>
      </c>
      <c r="J79" s="33">
        <v>15</v>
      </c>
      <c r="K79" s="33">
        <v>28</v>
      </c>
      <c r="L79" s="33">
        <f t="shared" si="61"/>
        <v>1.7639999999999999E-2</v>
      </c>
    </row>
  </sheetData>
  <mergeCells count="32">
    <mergeCell ref="A57:A59"/>
    <mergeCell ref="A60:A62"/>
    <mergeCell ref="A63:A65"/>
    <mergeCell ref="A66:A68"/>
    <mergeCell ref="B1:B2"/>
    <mergeCell ref="A36:A38"/>
    <mergeCell ref="A39:A41"/>
    <mergeCell ref="A42:A44"/>
    <mergeCell ref="A45:A47"/>
    <mergeCell ref="A48:A50"/>
    <mergeCell ref="A51:A53"/>
    <mergeCell ref="A18:A20"/>
    <mergeCell ref="A21:A23"/>
    <mergeCell ref="A24:A26"/>
    <mergeCell ref="A27:A29"/>
    <mergeCell ref="A30:A32"/>
    <mergeCell ref="G1:G2"/>
    <mergeCell ref="H1:H2"/>
    <mergeCell ref="L1:L2"/>
    <mergeCell ref="M1:M2"/>
    <mergeCell ref="A54:A56"/>
    <mergeCell ref="A33:A35"/>
    <mergeCell ref="I1:K1"/>
    <mergeCell ref="A1:A2"/>
    <mergeCell ref="A6:A8"/>
    <mergeCell ref="A9:A11"/>
    <mergeCell ref="A12:A14"/>
    <mergeCell ref="A15:A17"/>
    <mergeCell ref="C1:C2"/>
    <mergeCell ref="D1:D2"/>
    <mergeCell ref="E1:E2"/>
    <mergeCell ref="F1:F2"/>
  </mergeCells>
  <pageMargins left="0.75" right="0.75" top="1" bottom="1" header="0.51180555555555551" footer="0.51180555555555551"/>
  <pageSetup paperSize="9" scale="63" fitToHeight="0" orientation="landscape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MISCHLER COOK</vt:lpstr>
      <vt:lpstr>'MISCHLER COOK'!Print_Area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Moshe Nan</dc:creator>
  <cp:lastModifiedBy>Moshe Nan</cp:lastModifiedBy>
  <dcterms:created xsi:type="dcterms:W3CDTF">2019-05-11T07:11:02Z</dcterms:created>
  <dcterms:modified xsi:type="dcterms:W3CDTF">2020-02-10T13:42:01Z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2052-11.1.0.8696</vt:lpwstr>
  </property>
</Properties>
</file>