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eru\Documents\"/>
    </mc:Choice>
  </mc:AlternateContent>
  <xr:revisionPtr revIDLastSave="0" documentId="8_{467A50D9-2E07-412B-A00D-A6344B7479BF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Dettaglio Gioielli" sheetId="5" r:id="rId1"/>
  </sheets>
  <definedNames>
    <definedName name="__xlfn.SUMIFS" hidden="1">#NAME?</definedName>
    <definedName name="_xlnm._FilterDatabase" localSheetId="0" hidden="1">'Dettaglio Gioielli'!$A$1:$J$9</definedName>
    <definedName name="cdazi" localSheetId="0">'Dettaglio Gioielli'!#REF!</definedName>
    <definedName name="cdazi">#REF!</definedName>
    <definedName name="cdlp">#REF!</definedName>
    <definedName name="cdlp1" localSheetId="0">'Dettaglio Gioielli'!#REF!</definedName>
    <definedName name="cdlp1">#REF!</definedName>
    <definedName name="cdlp2" localSheetId="0">'Dettaglio Gioielli'!#REF!</definedName>
    <definedName name="cdlp2">#REF!</definedName>
    <definedName name="cdmg01">#REF!</definedName>
    <definedName name="cdmg02">#REF!</definedName>
    <definedName name="cdmg03">#REF!</definedName>
    <definedName name="Data_base" localSheetId="0">'Dettaglio Gioielli'!$A$1:$E$8</definedName>
    <definedName name="dtcs">#REF!</definedName>
    <definedName name="dtcs1" localSheetId="0">'Dettaglio Gioielli'!#REF!</definedName>
    <definedName name="dtcs1">#REF!</definedName>
    <definedName name="dtcs2" localSheetId="0">'Dettaglio Gioielli'!#REF!</definedName>
    <definedName name="dtcs2">#REF!</definedName>
    <definedName name="lista1" localSheetId="0">'Dettaglio Gioielli'!#REF!</definedName>
    <definedName name="lista1">#REF!</definedName>
    <definedName name="lnga" localSheetId="0">'Dettaglio Gioielli'!#REF!</definedName>
    <definedName name="lnga">#REF!</definedName>
    <definedName name="riepil">#REF!</definedName>
    <definedName name="tist">#REF!</definedName>
    <definedName name="tpcs">#REF!</definedName>
    <definedName name="tpcs1" localSheetId="0">'Dettaglio Gioielli'!#REF!</definedName>
    <definedName name="tpcs1">#REF!</definedName>
    <definedName name="tpcs2" localSheetId="0">'Dettaglio Gioielli'!#REF!</definedName>
    <definedName name="tpcs2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8" i="5" l="1"/>
  <c r="K7" i="5"/>
  <c r="K6" i="5"/>
  <c r="K5" i="5"/>
  <c r="K4" i="5"/>
  <c r="K3" i="5"/>
  <c r="K2" i="5"/>
  <c r="K9" i="5" l="1"/>
  <c r="J9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ssione" type="1" refreshedVersion="6" saveData="1">
    <dbPr connection="DRIVER={Client Access ODBC Driver (32-bit)};SYSTEM=WGAS400;CMT=0;NAM=1;DSP=1;TFT=0;TSP=0;DEC=0;XDYNAMIC=0;RECBLOCK=2;BLOCKSIZE=512;SCROLLABLE=0;TRANSLATE=1;LAZYCLOSE=0;LIBVIEW=0;REMARKS=0;CONNTYPE=0;SORTTYPE=0;PREFETCH=0;LANGUAGEID=ENU;SORTWEIGHT=0;SSL=2;SIGNON=3;MAXFIELDLEN=256;COMPRESSION=1;ALLOWUNSCHAR=0;SEARCHPATTERN=1;MGDSN=0; DBQ=, S8V5AZN, S8V5CV::cdazi::, S8V5CV000, S8V5::cdazi::, S8V5000, S8V5CV, S8V5OBJ, C8V5DAT, C9V5DAT, C9V5OBJ, C8V5OBJ, PHCOMM, SAEPMAIL, CEV6DAT, SAEPLIN,DWHDAT::cdazi::, DWHDAT000, DWHDAT;    _x000d__x000a_" command="--SQLHOST s8v5cv/qsqlstd(sql149) keep onerror-go;_x000d__x000a__x000d__x000a_SELECT_x000d__x000a_a.cdpar as &quot;Articolo&quot;,_x000d__x000a_a.depar as &quot;Descrizione&quot;,_x000d__x000a_a.apdsag as &quot;Descrizione Agg.va&quot;,_x000d__x000a__x000d__x000a_  trim(dcds01) concat case when dcnrrg&gt;01 then chr(10) else '' end_x000d__x000a_  concat_x000d__x000a_  trim(dcds02) concat case when dcnrrg&gt;02 then chr(10) else '' end_x000d__x000a_  concat_x000d__x000a_  trim(dcds03) concat case when dcnrrg&gt;03 then chr(10) else '' end_x000d__x000a_  concat_x000d__x000a_  trim(dcds04) concat case when dcnrrg&gt;04 then chr(10) else '' end_x000d__x000a_  concat_x000d__x000a_  trim(dcds05) concat case when dcnrrg&gt;05 then chr(10) else '' end_x000d__x000a_  concat_x000d__x000a_  trim(dcds06) concat case when dcnrrg&gt;06 then chr(10) else '' end_x000d__x000a_  concat_x000d__x000a_  trim(dcds07) concat case when dcnrrg&gt;07 then chr(10) else '' end_x000d__x000a_  concat_x000d__x000a_  trim(dcds08) concat case when dcnrrg&gt;08 then chr(10) else '' end_x000d__x000a_  concat_x000d__x000a_  trim(dcds09) concat case when dcnrrg&gt;09 then chr(10) else '' end_x000d__x000a_  concat_x000d__x000a_  trim(dcds10) concat case when dcnrrg&gt;10 then chr(10) else '' end_x000d__x000a_  concat_x000d__x000a_  trim(dcds11) concat case when dcnrrg&gt;11 then chr(10) else '' end_x000d__x000a_  concat_x000d__x000a_  trim(dcds12) concat case when dcnrrg&gt;12 then chr(10) else '' end_x000d__x000a_  concat_x000d__x000a_  trim(dcds13) concat case when dcnrrg&gt;13 then chr(10) else '' end_x000d__x000a_  concat_x000d__x000a_  trim(dcds14) concat case when dcnrrg&gt;14 then chr(10) else '' end_x000d__x000a_  concat_x000d__x000a_  trim(dcds15) concat case when dcnrrg&gt;15 then chr(10) else '' end_x000d__x000a_  concat_x000d__x000a_  trim(dcds16) concat case when dcnrrg&gt;16 then chr(10) else '' end_x000d__x000a_  concat_x000d__x000a_  trim(dcds17) concat case when dcnrrg&gt;17 then chr(10) else '' end_x000d__x000a_  concat_x000d__x000a_  trim(dcds18) concat case when dcnrrg&gt;18 then chr(10) else '' end_x000d__x000a_  concat_x000d__x000a_  trim(dcds19) concat case when dcnrrg&gt;19 then chr(10) else '' end_x000d__x000a_  concat_x000d__x000a_  trim(dcds20) concat case when dcnrrg&gt;20 then chr(10) else '' end_x000d__x000a_  concat_x000d__x000a_  trim(dcds21) concat case when dcnrrg&gt;21 then chr(10) else '' end_x000d__x000a_  concat_x000d__x000a_  trim(dcds22) concat case when dcnrrg&gt;22 then chr(10) else '' end_x000d__x000a_  concat_x000d__x000a_  trim(dcds23) concat case when dcnrrg&gt;23 then chr(10) else '' end_x000d__x000a_  concat_x000d__x000a_  trim(dcds24) concat case when dcnrrg&gt;24 then chr(10) else '' end_x000d__x000a_  concat_x000d__x000a_  trim(dcds25) concat case when dcnrrg&gt;25 then chr(10) else '' end_x000d__x000a_  concat_x000d__x000a_  trim(dcds26) concat case when dcnrrg&gt;26 then chr(10) else '' end_x000d__x000a_  concat_x000d__x000a_  trim(dcds27) concat case when dcnrrg&gt;27 then chr(10) else '' end_x000d__x000a_  concat_x000d__x000a_  trim(dcds28) concat case when dcnrrg&gt;28 then chr(10) else '' end_x000d__x000a_  concat_x000d__x000a_  trim(dcds29) concat case when dcnrrg&gt;29 then chr(10) else '' end_x000d__x000a_  concat_x000d__x000a_  trim(dcds30) as &quot;Descrizione Commerciale&quot;,_x000d__x000a__x000d__x000a_a.apdvsn as &quot;Divisione&quot;,_x000d__x000a_a.clmer concat ' - ' concat clmdes as &quot;Classe merceologica&quot;,_x000d__x000a_a.aplnea concat ' - ' concat lindes as &quot;Linea&quot;,_x000d__x000a_a.apbdgn concat ' - ' concat bdndes as &quot;Collezione&quot;,_x000d__x000a_a.clapp as &quot;Classe appr.&quot;,_x000d__x000a_a.apesau as &quot;Stato Art.&quot;,_x000d__x000a_a.aparp1 as &quot;Inizio Vita&quot;,_x000d__x000a_a.aparp3 as &quot;Segnalazione&quot;,_x000d__x000a_a.apslrf as &quot;SL Riferimento&quot;,_x000d__x000a__x000d__x000a_p1.a1przc as &quot;Prezzo1&quot;,_x000d__x000a_p2.a1przc as &quot;Prezzo2&quot;,_x000d__x000a__x000d__x000a_c1.chccot as &quot;Costo1&quot;,_x000d__x000a_c2.chccot as &quot;Costo2&quot;,_x000d__x000a__x000d__x000a_'g:\immagini' concat trim(ifnull(peperc, '')) as &quot;Percorso SL&quot;_x000d__x000a__x000d__x000a_FROM_x000d__x000a_  anpar01l a_x000d__x000a__x000d__x000a_LEFT JOIN_x000d__x000a_  tablin_x000d__x000a_ON lincod=aplnea_x000d__x000a__x000d__x000a_LEFT JOIN_x000d__x000a_  tabclm_x000d__x000a_ON clmcod=clmer_x000d__x000a__x000d__x000a_LEFT JOIN_x000d__x000a_  tabbdn_x000d__x000a_ON bdncod=apbdgn_x000d__x000a__x000d__x000a_LEFT JOIN_x000d__x000a_  tabclr_x000d__x000a_ON clrcod=apclre_x000d__x000a__x000d__x000a_LEFT JOIN ancoh01l c1_x000d__x000a_ON c1.chcdar=a.cdpar and c1.chtpcs='::tpcs1::' and c1.chdtvl=::dtcs1::_x000d__x000a__x000d__x000a_LEFT JOIN ancoh01l c2_x000d__x000a_ON c2.chcdar=a.cdpar and c2.chtpcs='::tpcs2::' and c2.chdtvl=::dtcs2::_x000d__x000a__x000d__x000a_LEFT JOIN_x000d__x000a_  abprz01l p1_x000d__x000a_ON p1.a1cdlp=upper('::cdlp1::') and p1.a1cdar=a.cdpar_x000d__x000a__x000d__x000a_LEFT JOIN_x000d__x000a_  abprz01l p2_x000d__x000a_ON p2.a1cdlp=upper('::cdlp2::') and p2.a1cdar=a.cdpar_x000d__x000a__x000d__x000a_LEFT JOIN_x000d__x000a_  abimg00f_x000d__x000a_ON a.cdpar=pecdar and 'SL'=peimgt_x000d__x000a__x000d__x000a_LEFT JOIN andce01l_x000d__x000a_ ON cdpar=dccdar and upper('::lnga::')=dclnga_x000d__x000a__x000d__x000a_WHERE_x000d__x000a_    a.cdpar in (::lista1::)_x000d__x000a_and a.atb08=''_x000d__x000a__x000d__x000a_ORDER BY_x000d__x000a_1_x000d__x000a_"/>
  </connection>
</connections>
</file>

<file path=xl/sharedStrings.xml><?xml version="1.0" encoding="utf-8"?>
<sst xmlns="http://schemas.openxmlformats.org/spreadsheetml/2006/main" count="53" uniqueCount="35">
  <si>
    <t>Linea</t>
  </si>
  <si>
    <t>Miluna</t>
  </si>
  <si>
    <t>BRD765AG</t>
  </si>
  <si>
    <t>TRENDY</t>
  </si>
  <si>
    <t>Nimei</t>
  </si>
  <si>
    <t>PERLE E MODA</t>
  </si>
  <si>
    <t>PCL3661NV2</t>
  </si>
  <si>
    <t>PCL3664NV2</t>
  </si>
  <si>
    <t>PCL3669NV2</t>
  </si>
  <si>
    <t>PCL3927NV2</t>
  </si>
  <si>
    <t>PPF134</t>
  </si>
  <si>
    <t>I PENDENTI PERLA PORTAFORTUNA</t>
  </si>
  <si>
    <t>PPF136</t>
  </si>
  <si>
    <t>PZ</t>
  </si>
  <si>
    <t>Brand</t>
  </si>
  <si>
    <t>Collection</t>
  </si>
  <si>
    <t>Photo</t>
  </si>
  <si>
    <t>Article</t>
  </si>
  <si>
    <t>Product</t>
  </si>
  <si>
    <t>Description</t>
  </si>
  <si>
    <t>Oro en gr</t>
  </si>
  <si>
    <t>RRP</t>
  </si>
  <si>
    <t>TOT.RRP</t>
  </si>
  <si>
    <t>PLATA</t>
  </si>
  <si>
    <t>PERLAS</t>
  </si>
  <si>
    <t xml:space="preserve">02 - PULSERAS    </t>
  </si>
  <si>
    <t xml:space="preserve">05 - CUELLO  </t>
  </si>
  <si>
    <t xml:space="preserve">09 - PENDIENTES  </t>
  </si>
  <si>
    <t>Plata 925/1000_x000D_
Nr 1 Diamantes Pt.tot 0,2_x000D_
Col.G Pur.SI_x000D_
Corte Brillante Redondo_x000D_
Nº 2 Amatista_x000D_
Corte redondo facetado_x000D_
10 mm_x000D_
Nº 2 Cristal de roca_x000D_
Esfera corte facetado mm 10_x000D_
Ct 13,4_x000D_
Nº 2 Amatista Redonda_x000D_
Corte facetado_x000D_
mm 6 Ct 1,46_x000D_
Nº 2 Amatista_x000D_
Corte en forma de corazón_x000D_
mm 6x6 Ct 1,4_x000D_
Microfusión Griffes</t>
  </si>
  <si>
    <t>Plata 925/1000_x000D_
Fl 1 FR perlas_x000D_
Blanco 8,5-9_x000D_
Fundición a presión.</t>
  </si>
  <si>
    <t>Plata 925/1000_x000D_
Fl 1 FR perlas_x000D_
Blanco 7,5-8_x000D_
Fundición a presión.</t>
  </si>
  <si>
    <t>Plata 925/1000_x000D_
Fl 1 FR perlas_x000D_
Blanco 5-10_x000D_
Fundición a presión.</t>
  </si>
  <si>
    <t>Plata 925/1000_x000D_
Fl 1 FR perlas_x000D_
Negro 7,5-8_x000D_
Fundición a presión.</t>
  </si>
  <si>
    <t xml:space="preserve"> 750/1000 de oro_x000D_
Nº 6 diamantes Pt.tot 3_x000D_
Col.G Pur.VS_x000D_
Corte brillante redondo_x000D_
Nº 1 Australia Perlas barrocas_x000D_
Blanco 11-12_x000D_
Microfusión de granos</t>
  </si>
  <si>
    <t xml:space="preserve"> 750/1000 de oro_x000D_
Nº 6 diamantes Pt.tot 3_x000D_
Col.G Pur.VS_x000D_
Corte brillante redondo_x000D_
Nº 1 Tahití Ronda 11-12 perlas_x000D_
Microfusión de granos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</si>
</sst>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_-* #,##0_-;\-* #,##0_-;_-* &quot;-&quot;??_-;_-@_-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Bookman Old Style"/>
      <family val="1"/>
    </font>
    <font>
      <sz val="8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26"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164" fontId="4" fillId="0" borderId="1" xfId="1" applyFont="1" applyFill="1" applyBorder="1" applyAlignment="1">
      <alignment horizontal="left" vertical="center"/>
    </xf>
    <xf numFmtId="164" fontId="4" fillId="0" borderId="1" xfId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vertical="center"/>
    </xf>
    <xf numFmtId="49" fontId="4" fillId="2" borderId="3" xfId="0" applyNumberFormat="1" applyFont="1" applyFill="1" applyBorder="1" applyAlignment="1">
      <alignment vertical="center"/>
    </xf>
    <xf numFmtId="165" fontId="4" fillId="2" borderId="1" xfId="1" applyNumberFormat="1" applyFont="1" applyFill="1" applyBorder="1" applyAlignment="1">
      <alignment horizontal="left" vertical="center"/>
    </xf>
    <xf numFmtId="164" fontId="4" fillId="2" borderId="1" xfId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 wrapText="1"/>
    </xf>
    <xf numFmtId="164" fontId="4" fillId="0" borderId="0" xfId="1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center" vertical="center"/>
    </xf>
    <xf numFmtId="165" fontId="4" fillId="0" borderId="0" xfId="1" applyNumberFormat="1" applyFont="1" applyFill="1" applyBorder="1" applyAlignment="1">
      <alignment horizontal="left" vertical="center"/>
    </xf>
    <xf numFmtId="2" fontId="4" fillId="0" borderId="1" xfId="0" applyNumberFormat="1" applyFont="1" applyFill="1" applyBorder="1" applyAlignment="1">
      <alignment horizontal="left" vertical="center" wrapText="1"/>
    </xf>
    <xf numFmtId="49" fontId="4" fillId="2" borderId="3" xfId="0" applyNumberFormat="1" applyFont="1" applyFill="1" applyBorder="1" applyAlignment="1">
      <alignment vertical="center" wrapText="1"/>
    </xf>
    <xf numFmtId="164" fontId="4" fillId="0" borderId="0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horizontal="center" vertical="center" wrapText="1"/>
    </xf>
    <xf numFmtId="165" fontId="4" fillId="3" borderId="1" xfId="1" applyNumberFormat="1" applyFont="1" applyFill="1" applyBorder="1" applyAlignment="1">
      <alignment vertical="center"/>
    </xf>
  </cellXfs>
  <cellStyles count="10">
    <cellStyle name="Migliaia" xfId="1" builtinId="3"/>
    <cellStyle name="Migliaia 3 2" xfId="6" xr:uid="{00000000-0005-0000-0000-000001000000}"/>
    <cellStyle name="Migliaia 5" xfId="8" xr:uid="{00000000-0005-0000-0000-000002000000}"/>
    <cellStyle name="Normale" xfId="0" builtinId="0"/>
    <cellStyle name="Normale 2 2" xfId="4" xr:uid="{00000000-0005-0000-0000-000004000000}"/>
    <cellStyle name="Normale 3 2" xfId="5" xr:uid="{00000000-0005-0000-0000-000005000000}"/>
    <cellStyle name="Normale 4 2" xfId="3" xr:uid="{00000000-0005-0000-0000-000006000000}"/>
    <cellStyle name="Normale 7" xfId="7" xr:uid="{00000000-0005-0000-0000-000007000000}"/>
    <cellStyle name="Normale 7 2" xfId="9" xr:uid="{00000000-0005-0000-0000-000008000000}"/>
    <cellStyle name="Percentuale 2 2" xfId="2" xr:uid="{00000000-0005-0000-0000-000009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409863</xdr:colOff>
      <xdr:row>1</xdr:row>
      <xdr:rowOff>63499</xdr:rowOff>
    </xdr:from>
    <xdr:to>
      <xdr:col>4</xdr:col>
      <xdr:colOff>1371600</xdr:colOff>
      <xdr:row>1</xdr:row>
      <xdr:rowOff>790575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79F2A6D-F383-4EF2-BAAA-CE6B783CBB2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3013" y="1044574"/>
          <a:ext cx="961737" cy="727076"/>
        </a:xfrm>
        <a:prstGeom prst="rect">
          <a:avLst/>
        </a:prstGeom>
      </xdr:spPr>
    </xdr:pic>
    <xdr:clientData/>
  </xdr:twoCellAnchor>
  <xdr:twoCellAnchor>
    <xdr:from>
      <xdr:col>4</xdr:col>
      <xdr:colOff>409863</xdr:colOff>
      <xdr:row>2</xdr:row>
      <xdr:rowOff>63499</xdr:rowOff>
    </xdr:from>
    <xdr:to>
      <xdr:col>4</xdr:col>
      <xdr:colOff>1371600</xdr:colOff>
      <xdr:row>2</xdr:row>
      <xdr:rowOff>790575</xdr:rowOff>
    </xdr:to>
    <xdr:pic>
      <xdr:nvPicPr>
        <xdr:cNvPr id="224" name="Immagine 223">
          <a:extLst>
            <a:ext uri="{FF2B5EF4-FFF2-40B4-BE49-F238E27FC236}">
              <a16:creationId xmlns:a16="http://schemas.microsoft.com/office/drawing/2014/main" id="{EF9CDD23-3CA4-4F29-AECF-91500BAEEFE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3013" y="1958974"/>
          <a:ext cx="961737" cy="727076"/>
        </a:xfrm>
        <a:prstGeom prst="rect">
          <a:avLst/>
        </a:prstGeom>
      </xdr:spPr>
    </xdr:pic>
    <xdr:clientData/>
  </xdr:twoCellAnchor>
  <xdr:twoCellAnchor>
    <xdr:from>
      <xdr:col>4</xdr:col>
      <xdr:colOff>409863</xdr:colOff>
      <xdr:row>3</xdr:row>
      <xdr:rowOff>63499</xdr:rowOff>
    </xdr:from>
    <xdr:to>
      <xdr:col>4</xdr:col>
      <xdr:colOff>1371600</xdr:colOff>
      <xdr:row>3</xdr:row>
      <xdr:rowOff>790575</xdr:rowOff>
    </xdr:to>
    <xdr:pic>
      <xdr:nvPicPr>
        <xdr:cNvPr id="227" name="Immagine 226">
          <a:extLst>
            <a:ext uri="{FF2B5EF4-FFF2-40B4-BE49-F238E27FC236}">
              <a16:creationId xmlns:a16="http://schemas.microsoft.com/office/drawing/2014/main" id="{913CF6DD-9FF5-40DD-89C2-E380507490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3013" y="2873374"/>
          <a:ext cx="961737" cy="727076"/>
        </a:xfrm>
        <a:prstGeom prst="rect">
          <a:avLst/>
        </a:prstGeom>
      </xdr:spPr>
    </xdr:pic>
    <xdr:clientData/>
  </xdr:twoCellAnchor>
  <xdr:twoCellAnchor>
    <xdr:from>
      <xdr:col>4</xdr:col>
      <xdr:colOff>409863</xdr:colOff>
      <xdr:row>4</xdr:row>
      <xdr:rowOff>63499</xdr:rowOff>
    </xdr:from>
    <xdr:to>
      <xdr:col>4</xdr:col>
      <xdr:colOff>1371600</xdr:colOff>
      <xdr:row>4</xdr:row>
      <xdr:rowOff>790575</xdr:rowOff>
    </xdr:to>
    <xdr:pic>
      <xdr:nvPicPr>
        <xdr:cNvPr id="231" name="Immagine 230">
          <a:extLst>
            <a:ext uri="{FF2B5EF4-FFF2-40B4-BE49-F238E27FC236}">
              <a16:creationId xmlns:a16="http://schemas.microsoft.com/office/drawing/2014/main" id="{4C89E88A-C5AF-45C2-8C57-A04CBCBF7B7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3013" y="3787774"/>
          <a:ext cx="961737" cy="727076"/>
        </a:xfrm>
        <a:prstGeom prst="rect">
          <a:avLst/>
        </a:prstGeom>
      </xdr:spPr>
    </xdr:pic>
    <xdr:clientData/>
  </xdr:twoCellAnchor>
  <xdr:twoCellAnchor>
    <xdr:from>
      <xdr:col>4</xdr:col>
      <xdr:colOff>409863</xdr:colOff>
      <xdr:row>5</xdr:row>
      <xdr:rowOff>63499</xdr:rowOff>
    </xdr:from>
    <xdr:to>
      <xdr:col>4</xdr:col>
      <xdr:colOff>1371600</xdr:colOff>
      <xdr:row>5</xdr:row>
      <xdr:rowOff>790575</xdr:rowOff>
    </xdr:to>
    <xdr:pic>
      <xdr:nvPicPr>
        <xdr:cNvPr id="268" name="Immagine 267">
          <a:extLst>
            <a:ext uri="{FF2B5EF4-FFF2-40B4-BE49-F238E27FC236}">
              <a16:creationId xmlns:a16="http://schemas.microsoft.com/office/drawing/2014/main" id="{51F22B62-34DB-4074-862B-D5F00362AB2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3013" y="4702174"/>
          <a:ext cx="961737" cy="727076"/>
        </a:xfrm>
        <a:prstGeom prst="rect">
          <a:avLst/>
        </a:prstGeom>
      </xdr:spPr>
    </xdr:pic>
    <xdr:clientData/>
  </xdr:twoCellAnchor>
  <xdr:twoCellAnchor>
    <xdr:from>
      <xdr:col>4</xdr:col>
      <xdr:colOff>409863</xdr:colOff>
      <xdr:row>6</xdr:row>
      <xdr:rowOff>63499</xdr:rowOff>
    </xdr:from>
    <xdr:to>
      <xdr:col>4</xdr:col>
      <xdr:colOff>1371600</xdr:colOff>
      <xdr:row>6</xdr:row>
      <xdr:rowOff>790575</xdr:rowOff>
    </xdr:to>
    <xdr:pic>
      <xdr:nvPicPr>
        <xdr:cNvPr id="349" name="Immagine 348">
          <a:extLst>
            <a:ext uri="{FF2B5EF4-FFF2-40B4-BE49-F238E27FC236}">
              <a16:creationId xmlns:a16="http://schemas.microsoft.com/office/drawing/2014/main" id="{59F1771D-F291-4EEB-8760-591D7DB52D6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3013" y="5616574"/>
          <a:ext cx="961737" cy="727076"/>
        </a:xfrm>
        <a:prstGeom prst="rect">
          <a:avLst/>
        </a:prstGeom>
      </xdr:spPr>
    </xdr:pic>
    <xdr:clientData/>
  </xdr:twoCellAnchor>
  <xdr:twoCellAnchor>
    <xdr:from>
      <xdr:col>4</xdr:col>
      <xdr:colOff>409863</xdr:colOff>
      <xdr:row>7</xdr:row>
      <xdr:rowOff>63499</xdr:rowOff>
    </xdr:from>
    <xdr:to>
      <xdr:col>4</xdr:col>
      <xdr:colOff>1371600</xdr:colOff>
      <xdr:row>7</xdr:row>
      <xdr:rowOff>790575</xdr:rowOff>
    </xdr:to>
    <xdr:pic>
      <xdr:nvPicPr>
        <xdr:cNvPr id="350" name="Immagine 349">
          <a:extLst>
            <a:ext uri="{FF2B5EF4-FFF2-40B4-BE49-F238E27FC236}">
              <a16:creationId xmlns:a16="http://schemas.microsoft.com/office/drawing/2014/main" id="{60FA18BA-F519-4DEB-A529-BFA1DC17C3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63013" y="6530974"/>
          <a:ext cx="961737" cy="727076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a_base" backgroundRefresh="0" fillFormulas="1" adjustColumnWidth="0" connectionId="1" xr16:uid="{00000000-0016-0000-0000-000000000000}" autoFormatId="16" applyNumberFormats="0" applyBorderFormats="0" applyFontFormats="1" applyPatternFormats="1" applyAlignmentFormats="0" applyWidthHeightFormats="0">
  <queryTableRefresh preserveSortFilterLayout="0" nextId="354">
    <queryTableFields count="5">
      <queryTableField id="1" name="Articolo"/>
      <queryTableField id="28" dataBound="0" fillFormulas="1"/>
      <queryTableField id="29" dataBound="0" fillFormulas="1"/>
      <queryTableField id="30" dataBound="0" fillFormulas="1"/>
      <queryTableField id="18" name="Percorso SL"/>
    </queryTableFields>
    <queryTableDeletedFields count="16">
      <deletedField name="Descrizione"/>
      <deletedField name="Descrizione Agg.va"/>
      <deletedField name="Descrizione Commerciale"/>
      <deletedField name="Divisione"/>
      <deletedField name="Classe merceologica"/>
      <deletedField name="Linea"/>
      <deletedField name="Collezione"/>
      <deletedField name="Classe appr."/>
      <deletedField name="Stato Art."/>
      <deletedField name="Inizio Vita"/>
      <deletedField name="Segnalazione"/>
      <deletedField name="SL Riferimento"/>
      <deletedField name="Prezzo1"/>
      <deletedField name="Prezzo2"/>
      <deletedField name="Costo1"/>
      <deletedField name="Costo2"/>
    </queryTableDeletedFields>
    <sortState xmlns:xlrd2="http://schemas.microsoft.com/office/spreadsheetml/2017/richdata2" ref="A2:L62">
      <sortCondition ref="A1:A62"/>
    </sortState>
  </queryTableRefresh>
</query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59999389629810485"/>
    <pageSetUpPr fitToPage="1"/>
  </sheetPr>
  <dimension ref="A1:K9"/>
  <sheetViews>
    <sheetView showGridLines="0" tabSelected="1" zoomScale="90" zoomScaleNormal="90" workbookViewId="0">
      <pane ySplit="1" topLeftCell="A2" activePane="bottomLeft" state="frozen"/>
      <selection activeCell="A14" sqref="A14"/>
      <selection pane="bottomLeft" activeCell="N7" sqref="N7"/>
    </sheetView>
  </sheetViews>
  <sheetFormatPr defaultColWidth="9.140625" defaultRowHeight="20.100000000000001" customHeight="1" x14ac:dyDescent="0.2"/>
  <cols>
    <col min="1" max="1" width="13.28515625" style="15" bestFit="1" customWidth="1"/>
    <col min="2" max="2" width="10.5703125" style="5" customWidth="1"/>
    <col min="3" max="3" width="11" style="5" bestFit="1" customWidth="1"/>
    <col min="4" max="4" width="18.85546875" style="16" bestFit="1" customWidth="1"/>
    <col min="5" max="5" width="28" style="17" customWidth="1"/>
    <col min="6" max="6" width="9.140625" style="22" customWidth="1"/>
    <col min="7" max="7" width="17.85546875" style="16" bestFit="1" customWidth="1"/>
    <col min="8" max="8" width="30.5703125" style="1" bestFit="1" customWidth="1"/>
    <col min="9" max="9" width="10.42578125" style="18" bestFit="1" customWidth="1"/>
    <col min="10" max="10" width="8.42578125" style="19" bestFit="1" customWidth="1"/>
    <col min="11" max="11" width="11.5703125" style="18" bestFit="1" customWidth="1"/>
    <col min="12" max="16384" width="9.140625" style="5"/>
  </cols>
  <sheetData>
    <row r="1" spans="1:11" s="1" customFormat="1" ht="38.25" customHeight="1" x14ac:dyDescent="0.2">
      <c r="A1" s="2" t="s">
        <v>17</v>
      </c>
      <c r="B1" s="3" t="s">
        <v>14</v>
      </c>
      <c r="C1" s="3" t="s">
        <v>0</v>
      </c>
      <c r="D1" s="3" t="s">
        <v>15</v>
      </c>
      <c r="E1" s="4" t="s">
        <v>16</v>
      </c>
      <c r="F1" s="2" t="s">
        <v>20</v>
      </c>
      <c r="G1" s="3" t="s">
        <v>18</v>
      </c>
      <c r="H1" s="3" t="s">
        <v>19</v>
      </c>
      <c r="I1" s="4" t="s">
        <v>21</v>
      </c>
      <c r="J1" s="24" t="s">
        <v>13</v>
      </c>
      <c r="K1" s="4" t="s">
        <v>22</v>
      </c>
    </row>
    <row r="2" spans="1:11" ht="72" customHeight="1" x14ac:dyDescent="0.2">
      <c r="A2" s="6" t="s">
        <v>2</v>
      </c>
      <c r="B2" s="7" t="s">
        <v>1</v>
      </c>
      <c r="C2" s="7" t="s">
        <v>23</v>
      </c>
      <c r="D2" s="8" t="s">
        <v>3</v>
      </c>
      <c r="E2" s="9"/>
      <c r="F2" s="20">
        <v>0</v>
      </c>
      <c r="G2" s="8" t="s">
        <v>25</v>
      </c>
      <c r="H2" s="23" t="s">
        <v>28</v>
      </c>
      <c r="I2" s="10">
        <v>266</v>
      </c>
      <c r="J2" s="25">
        <v>10</v>
      </c>
      <c r="K2" s="10">
        <f>+J2*I2</f>
        <v>2660</v>
      </c>
    </row>
    <row r="3" spans="1:11" ht="72" customHeight="1" x14ac:dyDescent="0.2">
      <c r="A3" s="6" t="s">
        <v>6</v>
      </c>
      <c r="B3" s="7" t="s">
        <v>4</v>
      </c>
      <c r="C3" s="7" t="s">
        <v>23</v>
      </c>
      <c r="D3" s="8" t="s">
        <v>5</v>
      </c>
      <c r="E3" s="9"/>
      <c r="F3" s="20">
        <v>0</v>
      </c>
      <c r="G3" s="8" t="s">
        <v>26</v>
      </c>
      <c r="H3" s="23" t="s">
        <v>29</v>
      </c>
      <c r="I3" s="10">
        <v>365</v>
      </c>
      <c r="J3" s="25">
        <v>21</v>
      </c>
      <c r="K3" s="10">
        <f>+J3*I3</f>
        <v>7665</v>
      </c>
    </row>
    <row r="4" spans="1:11" ht="72" customHeight="1" x14ac:dyDescent="0.2">
      <c r="A4" s="6" t="s">
        <v>7</v>
      </c>
      <c r="B4" s="7" t="s">
        <v>4</v>
      </c>
      <c r="C4" s="7" t="s">
        <v>23</v>
      </c>
      <c r="D4" s="8" t="s">
        <v>5</v>
      </c>
      <c r="E4" s="9"/>
      <c r="F4" s="20">
        <v>0</v>
      </c>
      <c r="G4" s="8" t="s">
        <v>26</v>
      </c>
      <c r="H4" s="23" t="s">
        <v>30</v>
      </c>
      <c r="I4" s="10">
        <v>355</v>
      </c>
      <c r="J4" s="25">
        <v>15</v>
      </c>
      <c r="K4" s="10">
        <f>+J4*I4</f>
        <v>5325</v>
      </c>
    </row>
    <row r="5" spans="1:11" ht="72" customHeight="1" x14ac:dyDescent="0.2">
      <c r="A5" s="6" t="s">
        <v>8</v>
      </c>
      <c r="B5" s="7" t="s">
        <v>4</v>
      </c>
      <c r="C5" s="7" t="s">
        <v>23</v>
      </c>
      <c r="D5" s="8" t="s">
        <v>5</v>
      </c>
      <c r="E5" s="9"/>
      <c r="F5" s="20">
        <v>0</v>
      </c>
      <c r="G5" s="8" t="s">
        <v>26</v>
      </c>
      <c r="H5" s="23" t="s">
        <v>31</v>
      </c>
      <c r="I5" s="10">
        <v>306</v>
      </c>
      <c r="J5" s="25">
        <v>12</v>
      </c>
      <c r="K5" s="10">
        <f>+J5*I5</f>
        <v>3672</v>
      </c>
    </row>
    <row r="6" spans="1:11" ht="72" customHeight="1" x14ac:dyDescent="0.2">
      <c r="A6" s="6" t="s">
        <v>9</v>
      </c>
      <c r="B6" s="7" t="s">
        <v>4</v>
      </c>
      <c r="C6" s="7" t="s">
        <v>23</v>
      </c>
      <c r="D6" s="8" t="s">
        <v>5</v>
      </c>
      <c r="E6" s="9"/>
      <c r="F6" s="20">
        <v>0</v>
      </c>
      <c r="G6" s="8" t="s">
        <v>26</v>
      </c>
      <c r="H6" s="23" t="s">
        <v>32</v>
      </c>
      <c r="I6" s="10">
        <v>355</v>
      </c>
      <c r="J6" s="25">
        <v>1</v>
      </c>
      <c r="K6" s="10">
        <f>+J6*I6</f>
        <v>355</v>
      </c>
    </row>
    <row r="7" spans="1:11" ht="72" customHeight="1" x14ac:dyDescent="0.2">
      <c r="A7" s="6" t="s">
        <v>10</v>
      </c>
      <c r="B7" s="7" t="s">
        <v>4</v>
      </c>
      <c r="C7" s="7" t="s">
        <v>24</v>
      </c>
      <c r="D7" s="8" t="s">
        <v>11</v>
      </c>
      <c r="E7" s="9"/>
      <c r="F7" s="20">
        <v>2.92</v>
      </c>
      <c r="G7" s="8" t="s">
        <v>27</v>
      </c>
      <c r="H7" s="23" t="s">
        <v>33</v>
      </c>
      <c r="I7" s="10">
        <v>740</v>
      </c>
      <c r="J7" s="25">
        <v>13</v>
      </c>
      <c r="K7" s="10">
        <f>+J7*I7</f>
        <v>9620</v>
      </c>
    </row>
    <row r="8" spans="1:11" ht="72" customHeight="1" x14ac:dyDescent="0.2">
      <c r="A8" s="6" t="s">
        <v>12</v>
      </c>
      <c r="B8" s="7" t="s">
        <v>4</v>
      </c>
      <c r="C8" s="7" t="s">
        <v>24</v>
      </c>
      <c r="D8" s="8" t="s">
        <v>11</v>
      </c>
      <c r="E8" s="9"/>
      <c r="F8" s="20">
        <v>2.92</v>
      </c>
      <c r="G8" s="8" t="s">
        <v>27</v>
      </c>
      <c r="H8" s="23" t="s">
        <v>34</v>
      </c>
      <c r="I8" s="10">
        <v>1620</v>
      </c>
      <c r="J8" s="25">
        <v>11</v>
      </c>
      <c r="K8" s="10">
        <f>+J8*I8</f>
        <v>17820</v>
      </c>
    </row>
    <row r="9" spans="1:11" ht="45.75" customHeight="1" x14ac:dyDescent="0.2">
      <c r="A9" s="11"/>
      <c r="B9" s="12"/>
      <c r="C9" s="12"/>
      <c r="D9" s="12"/>
      <c r="E9" s="12"/>
      <c r="F9" s="21"/>
      <c r="G9" s="21"/>
      <c r="H9" s="12"/>
      <c r="I9" s="12"/>
      <c r="J9" s="13">
        <f>SUM(J2:J8)</f>
        <v>83</v>
      </c>
      <c r="K9" s="14">
        <f>SUM(K2:K8)</f>
        <v>47117</v>
      </c>
    </row>
  </sheetData>
  <autoFilter ref="A1:J9" xr:uid="{00000000-0009-0000-0000-000000000000}"/>
  <conditionalFormatting sqref="A1:A1048576">
    <cfRule type="duplicateValues" dxfId="0" priority="3"/>
  </conditionalFormatting>
  <pageMargins left="0.25" right="0.25" top="0.75" bottom="0.75" header="0.3" footer="0.3"/>
  <pageSetup paperSize="8" scale="5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Dettaglio Gioielli</vt:lpstr>
      <vt:lpstr>'Dettaglio Gioielli'!Data_base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Ianera</dc:creator>
  <cp:lastModifiedBy>Roberto Ceruti</cp:lastModifiedBy>
  <cp:lastPrinted>2020-02-21T15:18:38Z</cp:lastPrinted>
  <dcterms:created xsi:type="dcterms:W3CDTF">2019-04-10T10:42:11Z</dcterms:created>
  <dcterms:modified xsi:type="dcterms:W3CDTF">2022-04-29T06:57:38Z</dcterms:modified>
</cp:coreProperties>
</file>