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Google Drive\Arcipelago\STOCK IN VENDITA\CORPI USATI\"/>
    </mc:Choice>
  </mc:AlternateContent>
  <bookViews>
    <workbookView xWindow="0" yWindow="0" windowWidth="28800" windowHeight="1248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B7" i="1"/>
  <c r="A7" i="1"/>
  <c r="D6" i="1"/>
  <c r="C6" i="1"/>
  <c r="B6" i="1"/>
  <c r="A6" i="1"/>
  <c r="D5" i="1"/>
  <c r="C5" i="1"/>
  <c r="B5" i="1"/>
  <c r="A5" i="1"/>
  <c r="D4" i="1"/>
  <c r="C4" i="1"/>
  <c r="B4" i="1"/>
  <c r="A4" i="1"/>
  <c r="D3" i="1"/>
  <c r="C3" i="1"/>
  <c r="B3" i="1"/>
  <c r="A3" i="1"/>
  <c r="D2" i="1"/>
  <c r="C2" i="1"/>
  <c r="B2" i="1"/>
  <c r="A2" i="1"/>
</calcChain>
</file>

<file path=xl/sharedStrings.xml><?xml version="1.0" encoding="utf-8"?>
<sst xmlns="http://schemas.openxmlformats.org/spreadsheetml/2006/main" count="25" uniqueCount="22">
  <si>
    <t>OEM</t>
  </si>
  <si>
    <t>DESCRIZIONE</t>
  </si>
  <si>
    <t>QTY</t>
  </si>
  <si>
    <t>CF. AUDI A3 (8P1) 2.0 TDI 16V</t>
  </si>
  <si>
    <t>CF. SEAT CORDOBA 1.4 16V</t>
  </si>
  <si>
    <t>CF. SKODA OCTAVIA 1.2 TSI</t>
  </si>
  <si>
    <t>CF. FORD FUSION 1.4 I</t>
  </si>
  <si>
    <t>CF. OPEL AGILA 1.0 12V</t>
  </si>
  <si>
    <t>EGR. FIAT DUCATO 120 MULTIJET 2.3 D</t>
  </si>
  <si>
    <t>CF. RENAULT GRAND SCENIC III 1.5 DCI</t>
  </si>
  <si>
    <t>CF. FIAT IDEA 1.2 16V</t>
  </si>
  <si>
    <t>CF. FIAT BRAVO II 1.9 D MULTIJET</t>
  </si>
  <si>
    <t>CF. TOYOTA AURIS E15</t>
  </si>
  <si>
    <t>CF. FORD S-MAX (WA6) 2.5 ST</t>
  </si>
  <si>
    <t>CF. HYUNDAI I10 1.0</t>
  </si>
  <si>
    <t>CF. FIAT PANDA 1.3 D MULTIJET</t>
  </si>
  <si>
    <t>CF.</t>
  </si>
  <si>
    <t>CF. FIAT GRANDE PUNTO 1.2 8V</t>
  </si>
  <si>
    <t>CF. SEAT AROSA (6H) 1.0</t>
  </si>
  <si>
    <t>CF. HONDA NEW CIVIC (GMA4B) 1.8 16V</t>
  </si>
  <si>
    <t>CF. MERCEDES CLASSE A A 45</t>
  </si>
  <si>
    <t>CF. TOYOTA COROLLA 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</si>
</sst>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 Light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Fill="1" applyBorder="1"/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C6" sqref="C6"/>
    </sheetView>
  </sheetViews>
  <sheetFormatPr defaultRowHeight="15" x14ac:dyDescent="0.2"/>
  <cols>
    <col min="1" max="1" width="18.28515625" bestFit="1" customWidth="1"/>
    <col min="2" max="2" width="16.28515625" bestFit="1" customWidth="1"/>
    <col min="3" max="3" width="16.85546875" bestFit="1" customWidth="1"/>
    <col min="4" max="4" width="18.28515625" bestFit="1" customWidth="1"/>
    <col min="5" max="5" width="46" bestFit="1" customWidth="1"/>
    <col min="6" max="6" width="6.42578125" style="4" bestFit="1" customWidth="1"/>
  </cols>
  <sheetData>
    <row r="1" spans="1: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1" t="s">
        <v>2</v>
      </c>
    </row>
    <row r="2" spans="1:6" x14ac:dyDescent="0.2">
      <c r="A2" s="2" t="str">
        <f>"03L128063F"</f>
        <v>03L128063F</v>
      </c>
      <c r="B2" s="2" t="str">
        <f>"03L128063AC"</f>
        <v>03L128063AC</v>
      </c>
      <c r="C2" s="2" t="str">
        <f>"03L128063G"</f>
        <v>03L128063G</v>
      </c>
      <c r="D2" s="2" t="str">
        <f>"03L128063K"</f>
        <v>03L128063K</v>
      </c>
      <c r="E2" s="2" t="s">
        <v>3</v>
      </c>
      <c r="F2" s="3">
        <v>555</v>
      </c>
    </row>
    <row r="3" spans="1:6" x14ac:dyDescent="0.2">
      <c r="A3" s="2" t="str">
        <f>"03C133062C"</f>
        <v>03C133062C</v>
      </c>
      <c r="B3" s="2" t="str">
        <f>"03C133062C"</f>
        <v>03C133062C</v>
      </c>
      <c r="C3" s="2" t="str">
        <f>""</f>
        <v/>
      </c>
      <c r="D3" s="2" t="str">
        <f>""</f>
        <v/>
      </c>
      <c r="E3" s="2" t="s">
        <v>4</v>
      </c>
      <c r="F3" s="3">
        <v>92</v>
      </c>
    </row>
    <row r="4" spans="1:6" x14ac:dyDescent="0.2">
      <c r="A4" s="2" t="str">
        <f>"03F133062"</f>
        <v>03F133062</v>
      </c>
      <c r="B4" s="2" t="str">
        <f>"03F133062"</f>
        <v>03F133062</v>
      </c>
      <c r="C4" s="2" t="str">
        <f>""</f>
        <v/>
      </c>
      <c r="D4" s="2" t="str">
        <f>""</f>
        <v/>
      </c>
      <c r="E4" s="2" t="s">
        <v>5</v>
      </c>
      <c r="F4" s="3">
        <v>72</v>
      </c>
    </row>
    <row r="5" spans="1:6" x14ac:dyDescent="0.2">
      <c r="A5" s="2" t="str">
        <f>"2S6U9E927C"</f>
        <v>2S6U9E927C</v>
      </c>
      <c r="B5" s="2" t="str">
        <f>"2S6U9E927C"</f>
        <v>2S6U9E927C</v>
      </c>
      <c r="C5" s="2" t="str">
        <f>"2S6U9E927CC"</f>
        <v>2S6U9E927CC</v>
      </c>
      <c r="D5" s="2" t="str">
        <f>""</f>
        <v/>
      </c>
      <c r="E5" s="2" t="s">
        <v>6</v>
      </c>
      <c r="F5" s="3">
        <v>70</v>
      </c>
    </row>
    <row r="6" spans="1:6" x14ac:dyDescent="0.2">
      <c r="A6" s="2" t="str">
        <f>"0280750044"</f>
        <v>0280750044</v>
      </c>
      <c r="B6" s="2" t="str">
        <f>"0280750044"</f>
        <v>0280750044</v>
      </c>
      <c r="C6" s="2" t="str">
        <f>"9157512"</f>
        <v>9157512</v>
      </c>
      <c r="D6" s="2" t="str">
        <f>""</f>
        <v/>
      </c>
      <c r="E6" s="2" t="s">
        <v>7</v>
      </c>
      <c r="F6" s="3">
        <v>69</v>
      </c>
    </row>
    <row r="7" spans="1:6" x14ac:dyDescent="0.2">
      <c r="A7" s="2" t="str">
        <f>"504099669"</f>
        <v>504099669</v>
      </c>
      <c r="B7" s="2" t="str">
        <f>"504099669"</f>
        <v>504099669</v>
      </c>
      <c r="C7" s="2" t="str">
        <f>"504345920"</f>
        <v>504345920</v>
      </c>
      <c r="D7" s="2" t="str">
        <f>"504351131"</f>
        <v>504351131</v>
      </c>
      <c r="E7" s="2" t="s">
        <v>8</v>
      </c>
      <c r="F7" s="3">
        <v>69</v>
      </c>
    </row>
    <row r="8" spans="1:6" x14ac:dyDescent="0.2">
      <c r="A8" s="2" t="str">
        <f>"8200614985"</f>
        <v>8200614985</v>
      </c>
      <c r="B8" s="2" t="str">
        <f>"8200614985"</f>
        <v>8200614985</v>
      </c>
      <c r="C8" s="2" t="str">
        <f>""</f>
        <v/>
      </c>
      <c r="D8" s="2" t="str">
        <f>""</f>
        <v/>
      </c>
      <c r="E8" s="2" t="s">
        <v>9</v>
      </c>
      <c r="F8" s="3">
        <v>69</v>
      </c>
    </row>
    <row r="9" spans="1:6" x14ac:dyDescent="0.2">
      <c r="A9" s="2" t="str">
        <f>"0280750042"</f>
        <v>0280750042</v>
      </c>
      <c r="B9" s="2" t="str">
        <f>"0280750042"</f>
        <v>0280750042</v>
      </c>
      <c r="C9" s="2" t="str">
        <f>"46533515"</f>
        <v>46533515</v>
      </c>
      <c r="D9" s="2" t="str">
        <f>""</f>
        <v/>
      </c>
      <c r="E9" s="2" t="s">
        <v>10</v>
      </c>
      <c r="F9" s="3">
        <v>55</v>
      </c>
    </row>
    <row r="10" spans="1:6" x14ac:dyDescent="0.2">
      <c r="A10" s="2" t="str">
        <f>"48CPD6"</f>
        <v>48CPD6</v>
      </c>
      <c r="B10" s="2" t="str">
        <f>"48CPD6"</f>
        <v>48CPD6</v>
      </c>
      <c r="C10" s="2" t="str">
        <f>"55200820"</f>
        <v>55200820</v>
      </c>
      <c r="D10" s="2" t="str">
        <f>""</f>
        <v/>
      </c>
      <c r="E10" s="2" t="s">
        <v>11</v>
      </c>
      <c r="F10" s="3">
        <v>54</v>
      </c>
    </row>
    <row r="11" spans="1:6" x14ac:dyDescent="0.2">
      <c r="A11" s="2" t="str">
        <f>"2203037010"</f>
        <v>2203037010</v>
      </c>
      <c r="B11" s="2" t="str">
        <f>""</f>
        <v/>
      </c>
      <c r="C11" s="2" t="str">
        <f>""</f>
        <v/>
      </c>
      <c r="D11" s="2" t="str">
        <f>""</f>
        <v/>
      </c>
      <c r="E11" s="2" t="s">
        <v>12</v>
      </c>
      <c r="F11" s="3">
        <v>53</v>
      </c>
    </row>
    <row r="12" spans="1:6" x14ac:dyDescent="0.2">
      <c r="A12" s="2" t="str">
        <f>"9673534480"</f>
        <v>9673534480</v>
      </c>
      <c r="B12" s="2" t="str">
        <f>"0345F9"</f>
        <v>0345F9</v>
      </c>
      <c r="C12" s="2" t="str">
        <f>"0345G4"</f>
        <v>0345G4</v>
      </c>
      <c r="D12" s="2" t="str">
        <f>"1716693"</f>
        <v>1716693</v>
      </c>
      <c r="E12" s="2" t="s">
        <v>13</v>
      </c>
      <c r="F12" s="3">
        <v>52</v>
      </c>
    </row>
    <row r="13" spans="1:6" x14ac:dyDescent="0.2">
      <c r="A13" s="2" t="str">
        <f>"3510004200"</f>
        <v>3510004200</v>
      </c>
      <c r="B13" s="2" t="str">
        <f>""</f>
        <v/>
      </c>
      <c r="C13" s="2" t="str">
        <f>""</f>
        <v/>
      </c>
      <c r="D13" s="2" t="str">
        <f>""</f>
        <v/>
      </c>
      <c r="E13" s="2" t="s">
        <v>14</v>
      </c>
      <c r="F13" s="3">
        <v>49</v>
      </c>
    </row>
    <row r="14" spans="1:6" x14ac:dyDescent="0.2">
      <c r="A14" s="2" t="str">
        <f>"55255919"</f>
        <v>55255919</v>
      </c>
      <c r="B14" s="2" t="str">
        <f>""</f>
        <v/>
      </c>
      <c r="C14" s="2" t="str">
        <f>""</f>
        <v/>
      </c>
      <c r="D14" s="2" t="str">
        <f>""</f>
        <v/>
      </c>
      <c r="E14" s="2" t="s">
        <v>15</v>
      </c>
      <c r="F14" s="3">
        <v>46</v>
      </c>
    </row>
    <row r="15" spans="1:6" x14ac:dyDescent="0.2">
      <c r="A15" s="2" t="str">
        <f>"04C133062D"</f>
        <v>04C133062D</v>
      </c>
      <c r="B15" s="2" t="str">
        <f>""</f>
        <v/>
      </c>
      <c r="C15" s="2" t="str">
        <f>""</f>
        <v/>
      </c>
      <c r="D15" s="2" t="str">
        <f>""</f>
        <v/>
      </c>
      <c r="E15" s="2" t="s">
        <v>16</v>
      </c>
      <c r="F15" s="3">
        <v>30</v>
      </c>
    </row>
    <row r="16" spans="1:6" x14ac:dyDescent="0.2">
      <c r="A16" s="2" t="str">
        <f>"40SMF10"</f>
        <v>40SMF10</v>
      </c>
      <c r="B16" s="2" t="str">
        <f>"40SMF10"</f>
        <v>40SMF10</v>
      </c>
      <c r="C16" s="2" t="str">
        <f>"55192786"</f>
        <v>55192786</v>
      </c>
      <c r="D16" s="2" t="str">
        <f>""</f>
        <v/>
      </c>
      <c r="E16" s="2" t="s">
        <v>17</v>
      </c>
      <c r="F16" s="3">
        <v>40</v>
      </c>
    </row>
    <row r="17" spans="1:6" x14ac:dyDescent="0.2">
      <c r="A17" s="2" t="str">
        <f>"0280750095"</f>
        <v>0280750095</v>
      </c>
      <c r="B17" s="2" t="str">
        <f>"0280750095"</f>
        <v>0280750095</v>
      </c>
      <c r="C17" s="2" t="str">
        <f>""</f>
        <v/>
      </c>
      <c r="D17" s="2" t="str">
        <f>""</f>
        <v/>
      </c>
      <c r="E17" s="2" t="s">
        <v>18</v>
      </c>
      <c r="F17" s="3">
        <v>34</v>
      </c>
    </row>
    <row r="18" spans="1:6" x14ac:dyDescent="0.2">
      <c r="A18" s="2" t="str">
        <f>"GMA4B"</f>
        <v>GMA4B</v>
      </c>
      <c r="B18" s="2" t="str">
        <f>""</f>
        <v/>
      </c>
      <c r="C18" s="2" t="str">
        <f>""</f>
        <v/>
      </c>
      <c r="D18" s="2" t="str">
        <f>""</f>
        <v/>
      </c>
      <c r="E18" s="2" t="s">
        <v>19</v>
      </c>
      <c r="F18" s="3">
        <v>31</v>
      </c>
    </row>
    <row r="19" spans="1:6" x14ac:dyDescent="0.2">
      <c r="A19" s="2" t="str">
        <f>"0280750503"</f>
        <v>0280750503</v>
      </c>
      <c r="B19" s="2" t="str">
        <f>"0280750503"</f>
        <v>0280750503</v>
      </c>
      <c r="C19" s="2" t="str">
        <f>""</f>
        <v/>
      </c>
      <c r="D19" s="2" t="str">
        <f>""</f>
        <v/>
      </c>
      <c r="E19" s="2" t="s">
        <v>20</v>
      </c>
      <c r="F19" s="3">
        <v>30</v>
      </c>
    </row>
    <row r="20" spans="1:6" x14ac:dyDescent="0.2">
      <c r="A20" s="2" t="str">
        <f>"2203037050"</f>
        <v>2203037050</v>
      </c>
      <c r="B20" s="2" t="str">
        <f>""</f>
        <v/>
      </c>
      <c r="C20" s="2" t="str">
        <f>""</f>
        <v/>
      </c>
      <c r="D20" s="2" t="str">
        <f>""</f>
        <v/>
      </c>
      <c r="E20" s="5" t="s">
        <v>21</v>
      </c>
      <c r="F20" s="3">
        <v>30</v>
      </c>
    </row>
    <row r="21" spans="1:6" x14ac:dyDescent="0.2">
      <c r="F21" s="6"/>
    </row>
    <row r="22" spans="1:6" x14ac:dyDescent="0.2">
      <c r="F22" s="6">
        <f>SUM(F2:F21)</f>
        <v>1500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2021-01-21T14:24:17Z</dcterms:created>
  <dcterms:modified xsi:type="dcterms:W3CDTF">2021-01-21T14:25:21Z</dcterms:modified>
</cp:coreProperties>
</file>