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9" i="1" s="1"/>
  <c r="G20" i="1"/>
  <c r="H20" i="1" s="1"/>
  <c r="G21" i="1"/>
  <c r="H21" i="1" s="1"/>
  <c r="G17" i="1" l="1"/>
  <c r="H17" i="1" s="1"/>
  <c r="G18" i="1"/>
  <c r="H18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2" i="1"/>
  <c r="H2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</calcChain>
</file>

<file path=xl/sharedStrings.xml><?xml version="1.0" encoding="utf-8"?>
<sst xmlns="http://schemas.openxmlformats.org/spreadsheetml/2006/main" count="117" uniqueCount="42">
  <si>
    <t>QTY</t>
  </si>
  <si>
    <t>SAMSUNG</t>
  </si>
  <si>
    <t>FRIDGE FREEZER</t>
  </si>
  <si>
    <t>RB34T632EBN</t>
  </si>
  <si>
    <t>RB34T632ESA</t>
  </si>
  <si>
    <t>RB38A7B5322</t>
  </si>
  <si>
    <t>RB34A6B2ECS</t>
  </si>
  <si>
    <t>RB38T636DB1</t>
  </si>
  <si>
    <t>RB36T602ESA</t>
  </si>
  <si>
    <t>RB31FDRNDSA</t>
  </si>
  <si>
    <t>RB38T602CS9</t>
  </si>
  <si>
    <t>BRAND</t>
  </si>
  <si>
    <t>APPLIANCE</t>
  </si>
  <si>
    <t>MODEL</t>
  </si>
  <si>
    <t>RETAIL</t>
  </si>
  <si>
    <t>AMERICAN</t>
  </si>
  <si>
    <t>RF50A5002S9</t>
  </si>
  <si>
    <t>RS68A8830B1</t>
  </si>
  <si>
    <t>RS68A8830S9</t>
  </si>
  <si>
    <t>RS68A8520S9</t>
  </si>
  <si>
    <t>RS68A8820SL</t>
  </si>
  <si>
    <t>RS68A8820S9</t>
  </si>
  <si>
    <t>RS68A8820S9 '</t>
  </si>
  <si>
    <t>RS68A8840S9</t>
  </si>
  <si>
    <t>PRODUCT</t>
  </si>
  <si>
    <t>RS6HA8891SL</t>
  </si>
  <si>
    <t>Columna1</t>
  </si>
  <si>
    <t>Columna2</t>
  </si>
  <si>
    <t>Columna3</t>
  </si>
  <si>
    <t>Columna4</t>
  </si>
  <si>
    <t>Columna5</t>
  </si>
  <si>
    <t>£1.099,00</t>
  </si>
  <si>
    <t>1</t>
  </si>
  <si>
    <t>2</t>
  </si>
  <si>
    <t>PRECIO -40%</t>
  </si>
  <si>
    <t>3</t>
  </si>
  <si>
    <t xml:space="preserve">REATIL PRECIO </t>
  </si>
  <si>
    <t xml:space="preserve">HAIER </t>
  </si>
  <si>
    <t xml:space="preserve">AMERICAN </t>
  </si>
  <si>
    <t>HB16WMAA</t>
  </si>
  <si>
    <t>RS61681GDSR</t>
  </si>
  <si>
    <t>RS66N8101S0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</si>
</sst>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165" fontId="0" fillId="0" borderId="2" xfId="0" applyNumberFormat="1" applyBorder="1"/>
    <xf numFmtId="0" fontId="0" fillId="0" borderId="2" xfId="0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65" formatCode="#,##0.00\ &quot;€&quot;"/>
      <alignment horizontal="center" vertical="bottom" textRotation="0" wrapText="0" indent="0" justifyLastLine="0" shrinkToFit="0" readingOrder="0"/>
    </dxf>
    <dxf>
      <numFmt numFmtId="165" formatCode="#,##0.00\ &quot;€&quot;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65" formatCode="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£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1:H15" totalsRowShown="0" headerRowDxfId="27" dataDxfId="26">
  <autoFilter ref="B1:H15"/>
  <tableColumns count="7">
    <tableColumn id="1" name="BRAND" dataDxfId="25"/>
    <tableColumn id="2" name="APPLIANCE" dataDxfId="24"/>
    <tableColumn id="3" name="MODEL" dataDxfId="23"/>
    <tableColumn id="4" name="RETAIL" dataDxfId="22"/>
    <tableColumn id="7" name="QTY" dataDxfId="21"/>
    <tableColumn id="5" name="REATIL PRECIO " dataDxfId="20">
      <calculatedColumnFormula>Table2[[#This Row],[RETAIL]]*1.2</calculatedColumnFormula>
    </tableColumn>
    <tableColumn id="6" name="PRECIO -40%" dataDxfId="19">
      <calculatedColumnFormula>Table2[[#This Row],[REATIL PRECIO ]]*0.6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16:H32" totalsRowShown="0" dataDxfId="17" headerRowBorderDxfId="18" tableBorderDxfId="16" totalsRowBorderDxfId="15">
  <autoFilter ref="B16:H32"/>
  <sortState ref="B22:F46">
    <sortCondition ref="E2:E27"/>
  </sortState>
  <tableColumns count="7">
    <tableColumn id="1" name="SAMSUNG" dataDxfId="14"/>
    <tableColumn id="3" name="AMERICAN" dataDxfId="13"/>
    <tableColumn id="4" name="RF50A5002S9" dataDxfId="12"/>
    <tableColumn id="5" name="£1.099,00" dataDxfId="11"/>
    <tableColumn id="8" name="1" dataDxfId="10"/>
    <tableColumn id="2" name="2" dataDxfId="9">
      <calculatedColumnFormula>Table1[[#This Row],[£1.099,00]]*1.2</calculatedColumnFormula>
    </tableColumn>
    <tableColumn id="6" name="3" dataDxfId="8">
      <calculatedColumnFormula>Table1[[#This Row],[2]]*0.6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3:F43" totalsRowShown="0" headerRowDxfId="7" dataDxfId="6" tableBorderDxfId="5">
  <autoFilter ref="B33:F43"/>
  <tableColumns count="5">
    <tableColumn id="1" name="BRAND" dataDxfId="4"/>
    <tableColumn id="2" name="PRODUCT" dataDxfId="3"/>
    <tableColumn id="3" name="MODEL" dataDxfId="2"/>
    <tableColumn id="4" name="RETAIL" dataDxfId="1"/>
    <tableColumn id="5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workbookViewId="0">
      <selection sqref="A1:XFD1"/>
    </sheetView>
  </sheetViews>
  <sheetFormatPr baseColWidth="10" defaultColWidth="9.140625" defaultRowHeight="15" x14ac:dyDescent="0.25"/>
  <cols>
    <col min="2" max="2" width="11" customWidth="1"/>
    <col min="3" max="3" width="21.28515625" customWidth="1"/>
    <col min="4" max="4" width="27.140625" customWidth="1"/>
    <col min="5" max="5" width="14.42578125" hidden="1" customWidth="1"/>
    <col min="6" max="6" width="11" customWidth="1"/>
    <col min="7" max="7" width="24.28515625" style="13" hidden="1" customWidth="1"/>
    <col min="8" max="8" width="16" hidden="1" customWidth="1"/>
    <col min="9" max="9" width="14.7109375" customWidth="1"/>
  </cols>
  <sheetData>
    <row r="1" spans="2:14" x14ac:dyDescent="0.25">
      <c r="B1" s="1" t="s">
        <v>11</v>
      </c>
      <c r="C1" s="1" t="s">
        <v>12</v>
      </c>
      <c r="D1" s="1" t="s">
        <v>13</v>
      </c>
      <c r="E1" s="1" t="s">
        <v>14</v>
      </c>
      <c r="F1" s="1" t="s">
        <v>0</v>
      </c>
      <c r="G1" s="11" t="s">
        <v>36</v>
      </c>
      <c r="H1" s="1" t="s">
        <v>34</v>
      </c>
    </row>
    <row r="2" spans="2:14" x14ac:dyDescent="0.25">
      <c r="B2" s="2" t="s">
        <v>1</v>
      </c>
      <c r="C2" s="2" t="s">
        <v>2</v>
      </c>
      <c r="D2" s="2" t="s">
        <v>3</v>
      </c>
      <c r="E2" s="3">
        <v>579</v>
      </c>
      <c r="F2" s="2">
        <v>1</v>
      </c>
      <c r="G2" s="12">
        <f>Table2[[#This Row],[RETAIL]]*1.2</f>
        <v>694.8</v>
      </c>
      <c r="H2" s="12">
        <f>Table2[[#This Row],[REATIL PRECIO ]]*0.6</f>
        <v>416.87999999999994</v>
      </c>
    </row>
    <row r="3" spans="2:14" x14ac:dyDescent="0.25">
      <c r="B3" s="2" t="s">
        <v>1</v>
      </c>
      <c r="C3" s="2" t="s">
        <v>2</v>
      </c>
      <c r="D3" s="2" t="s">
        <v>4</v>
      </c>
      <c r="E3" s="3">
        <v>599</v>
      </c>
      <c r="F3" s="2">
        <v>1</v>
      </c>
      <c r="G3" s="12">
        <f>Table2[[#This Row],[RETAIL]]*1.2</f>
        <v>718.8</v>
      </c>
      <c r="H3" s="12">
        <f>Table2[[#This Row],[REATIL PRECIO ]]*0.6</f>
        <v>431.28</v>
      </c>
    </row>
    <row r="4" spans="2:14" x14ac:dyDescent="0.25">
      <c r="B4" s="2" t="s">
        <v>1</v>
      </c>
      <c r="C4" s="2" t="s">
        <v>2</v>
      </c>
      <c r="D4" s="2" t="s">
        <v>5</v>
      </c>
      <c r="E4" s="3">
        <v>899</v>
      </c>
      <c r="F4" s="2">
        <v>1</v>
      </c>
      <c r="G4" s="12">
        <f>Table2[[#This Row],[RETAIL]]*1.2</f>
        <v>1078.8</v>
      </c>
      <c r="H4" s="12">
        <f>Table2[[#This Row],[REATIL PRECIO ]]*0.6</f>
        <v>647.28</v>
      </c>
    </row>
    <row r="5" spans="2:14" x14ac:dyDescent="0.25">
      <c r="B5" s="2" t="s">
        <v>1</v>
      </c>
      <c r="C5" s="2" t="s">
        <v>2</v>
      </c>
      <c r="D5" s="2" t="s">
        <v>4</v>
      </c>
      <c r="E5" s="3">
        <v>599</v>
      </c>
      <c r="F5" s="2">
        <v>1</v>
      </c>
      <c r="G5" s="12">
        <f>Table2[[#This Row],[RETAIL]]*1.2</f>
        <v>718.8</v>
      </c>
      <c r="H5" s="12">
        <f>Table2[[#This Row],[REATIL PRECIO ]]*0.6</f>
        <v>431.28</v>
      </c>
    </row>
    <row r="6" spans="2:14" x14ac:dyDescent="0.25">
      <c r="B6" s="2" t="s">
        <v>1</v>
      </c>
      <c r="C6" s="2" t="s">
        <v>2</v>
      </c>
      <c r="D6" s="2" t="s">
        <v>6</v>
      </c>
      <c r="E6" s="3">
        <v>659</v>
      </c>
      <c r="F6" s="2">
        <v>1</v>
      </c>
      <c r="G6" s="12">
        <f>Table2[[#This Row],[RETAIL]]*1.2</f>
        <v>790.8</v>
      </c>
      <c r="H6" s="12">
        <f>Table2[[#This Row],[REATIL PRECIO ]]*0.6</f>
        <v>474.47999999999996</v>
      </c>
    </row>
    <row r="7" spans="2:14" x14ac:dyDescent="0.25">
      <c r="B7" s="2" t="s">
        <v>1</v>
      </c>
      <c r="C7" s="2" t="s">
        <v>2</v>
      </c>
      <c r="D7" s="2" t="s">
        <v>7</v>
      </c>
      <c r="E7" s="3">
        <v>729</v>
      </c>
      <c r="F7" s="2">
        <v>1</v>
      </c>
      <c r="G7" s="12">
        <f>Table2[[#This Row],[RETAIL]]*1.2</f>
        <v>874.8</v>
      </c>
      <c r="H7" s="12">
        <f>Table2[[#This Row],[REATIL PRECIO ]]*0.6</f>
        <v>524.88</v>
      </c>
    </row>
    <row r="8" spans="2:14" x14ac:dyDescent="0.25">
      <c r="B8" s="2" t="s">
        <v>1</v>
      </c>
      <c r="C8" s="2" t="s">
        <v>2</v>
      </c>
      <c r="D8" s="2" t="s">
        <v>4</v>
      </c>
      <c r="E8" s="3">
        <v>599</v>
      </c>
      <c r="F8" s="2">
        <v>1</v>
      </c>
      <c r="G8" s="12">
        <f>Table2[[#This Row],[RETAIL]]*1.2</f>
        <v>718.8</v>
      </c>
      <c r="H8" s="12">
        <f>Table2[[#This Row],[REATIL PRECIO ]]*0.6</f>
        <v>431.28</v>
      </c>
    </row>
    <row r="9" spans="2:14" x14ac:dyDescent="0.25">
      <c r="B9" s="2" t="s">
        <v>1</v>
      </c>
      <c r="C9" s="2" t="s">
        <v>2</v>
      </c>
      <c r="D9" s="2" t="s">
        <v>4</v>
      </c>
      <c r="E9" s="3">
        <v>599</v>
      </c>
      <c r="F9" s="2">
        <v>1</v>
      </c>
      <c r="G9" s="12">
        <f>Table2[[#This Row],[RETAIL]]*1.2</f>
        <v>718.8</v>
      </c>
      <c r="H9" s="12">
        <f>Table2[[#This Row],[REATIL PRECIO ]]*0.6</f>
        <v>431.28</v>
      </c>
    </row>
    <row r="10" spans="2:14" x14ac:dyDescent="0.25">
      <c r="B10" s="2" t="s">
        <v>1</v>
      </c>
      <c r="C10" s="2" t="s">
        <v>2</v>
      </c>
      <c r="D10" s="2" t="s">
        <v>8</v>
      </c>
      <c r="E10" s="3">
        <v>579</v>
      </c>
      <c r="F10" s="2">
        <v>1</v>
      </c>
      <c r="G10" s="12">
        <f>Table2[[#This Row],[RETAIL]]*1.2</f>
        <v>694.8</v>
      </c>
      <c r="H10" s="12">
        <f>Table2[[#This Row],[REATIL PRECIO ]]*0.6</f>
        <v>416.87999999999994</v>
      </c>
    </row>
    <row r="11" spans="2:14" x14ac:dyDescent="0.25">
      <c r="B11" s="2" t="s">
        <v>1</v>
      </c>
      <c r="C11" s="2" t="s">
        <v>2</v>
      </c>
      <c r="D11" s="2" t="s">
        <v>4</v>
      </c>
      <c r="E11" s="3">
        <v>599</v>
      </c>
      <c r="F11" s="2">
        <v>1</v>
      </c>
      <c r="G11" s="12">
        <f>Table2[[#This Row],[RETAIL]]*1.2</f>
        <v>718.8</v>
      </c>
      <c r="H11" s="12">
        <f>Table2[[#This Row],[REATIL PRECIO ]]*0.6</f>
        <v>431.28</v>
      </c>
    </row>
    <row r="12" spans="2:14" x14ac:dyDescent="0.25">
      <c r="B12" s="2" t="s">
        <v>1</v>
      </c>
      <c r="C12" s="2" t="s">
        <v>2</v>
      </c>
      <c r="D12" s="2" t="s">
        <v>9</v>
      </c>
      <c r="E12" s="3">
        <v>549</v>
      </c>
      <c r="F12" s="2">
        <v>1</v>
      </c>
      <c r="G12" s="12">
        <f>Table2[[#This Row],[RETAIL]]*1.2</f>
        <v>658.8</v>
      </c>
      <c r="H12" s="12">
        <f>Table2[[#This Row],[REATIL PRECIO ]]*0.6</f>
        <v>395.28</v>
      </c>
    </row>
    <row r="13" spans="2:14" x14ac:dyDescent="0.25">
      <c r="B13" s="2" t="s">
        <v>1</v>
      </c>
      <c r="C13" s="2" t="s">
        <v>2</v>
      </c>
      <c r="D13" s="2" t="s">
        <v>10</v>
      </c>
      <c r="E13" s="3">
        <v>749</v>
      </c>
      <c r="F13" s="2">
        <v>1</v>
      </c>
      <c r="G13" s="12">
        <f>Table2[[#This Row],[RETAIL]]*1.2</f>
        <v>898.8</v>
      </c>
      <c r="H13" s="12">
        <f>Table2[[#This Row],[REATIL PRECIO ]]*0.6</f>
        <v>539.28</v>
      </c>
    </row>
    <row r="14" spans="2:14" x14ac:dyDescent="0.25">
      <c r="B14" s="2" t="s">
        <v>1</v>
      </c>
      <c r="C14" s="2" t="s">
        <v>2</v>
      </c>
      <c r="D14" s="2" t="s">
        <v>9</v>
      </c>
      <c r="E14" s="3">
        <v>549</v>
      </c>
      <c r="F14" s="2">
        <v>1</v>
      </c>
      <c r="G14" s="12">
        <f>Table2[[#This Row],[RETAIL]]*1.2</f>
        <v>658.8</v>
      </c>
      <c r="H14" s="12">
        <f>Table2[[#This Row],[REATIL PRECIO ]]*0.6</f>
        <v>395.28</v>
      </c>
    </row>
    <row r="15" spans="2:14" x14ac:dyDescent="0.25">
      <c r="B15" s="2" t="s">
        <v>1</v>
      </c>
      <c r="C15" s="2" t="s">
        <v>2</v>
      </c>
      <c r="D15" s="2" t="s">
        <v>4</v>
      </c>
      <c r="E15" s="3">
        <v>599</v>
      </c>
      <c r="F15" s="2">
        <v>1</v>
      </c>
      <c r="G15" s="12">
        <f>Table2[[#This Row],[RETAIL]]*1.2</f>
        <v>718.8</v>
      </c>
      <c r="H15" s="12">
        <f>Table2[[#This Row],[REATIL PRECIO ]]*0.6</f>
        <v>431.28</v>
      </c>
    </row>
    <row r="16" spans="2:14" hidden="1" x14ac:dyDescent="0.25">
      <c r="B16" s="2" t="s">
        <v>1</v>
      </c>
      <c r="C16" s="2" t="s">
        <v>15</v>
      </c>
      <c r="D16" s="2" t="s">
        <v>16</v>
      </c>
      <c r="E16" s="3" t="s">
        <v>31</v>
      </c>
      <c r="F16" s="2" t="s">
        <v>32</v>
      </c>
      <c r="G16" s="14" t="s">
        <v>33</v>
      </c>
      <c r="H16" s="15" t="s">
        <v>35</v>
      </c>
      <c r="J16" s="4" t="s">
        <v>26</v>
      </c>
      <c r="K16" s="4" t="s">
        <v>27</v>
      </c>
      <c r="L16" s="4" t="s">
        <v>28</v>
      </c>
      <c r="M16" s="4" t="s">
        <v>29</v>
      </c>
      <c r="N16" s="4" t="s">
        <v>30</v>
      </c>
    </row>
    <row r="17" spans="2:8" x14ac:dyDescent="0.25">
      <c r="B17" s="2" t="s">
        <v>1</v>
      </c>
      <c r="C17" s="2" t="s">
        <v>15</v>
      </c>
      <c r="D17" s="2" t="s">
        <v>17</v>
      </c>
      <c r="E17" s="3">
        <v>1399</v>
      </c>
      <c r="F17" s="2">
        <v>1</v>
      </c>
      <c r="G17" s="12">
        <f>Table1[[#This Row],[£1.099,00]]*1.2</f>
        <v>1678.8</v>
      </c>
      <c r="H17" s="12">
        <f>Table1[[#This Row],[2]]*0.6</f>
        <v>1007.28</v>
      </c>
    </row>
    <row r="18" spans="2:8" x14ac:dyDescent="0.25">
      <c r="B18" s="2" t="s">
        <v>1</v>
      </c>
      <c r="C18" s="2" t="s">
        <v>15</v>
      </c>
      <c r="D18" s="2" t="s">
        <v>17</v>
      </c>
      <c r="E18" s="3">
        <v>1399</v>
      </c>
      <c r="F18" s="2">
        <v>1</v>
      </c>
      <c r="G18" s="12">
        <f>Table1[[#This Row],[£1.099,00]]*1.2</f>
        <v>1678.8</v>
      </c>
      <c r="H18" s="12">
        <f>Table1[[#This Row],[2]]*0.6</f>
        <v>1007.28</v>
      </c>
    </row>
    <row r="19" spans="2:8" x14ac:dyDescent="0.25">
      <c r="B19" s="2" t="s">
        <v>1</v>
      </c>
      <c r="C19" s="2" t="s">
        <v>15</v>
      </c>
      <c r="D19" s="2" t="s">
        <v>40</v>
      </c>
      <c r="E19" s="3"/>
      <c r="F19" s="2">
        <v>1</v>
      </c>
      <c r="G19" s="12">
        <f>Table1[[#This Row],[£1.099,00]]*1.2</f>
        <v>0</v>
      </c>
      <c r="H19" s="12">
        <f>Table1[[#This Row],[2]]*0.6</f>
        <v>0</v>
      </c>
    </row>
    <row r="20" spans="2:8" x14ac:dyDescent="0.25">
      <c r="B20" s="2" t="s">
        <v>1</v>
      </c>
      <c r="C20" s="2" t="s">
        <v>15</v>
      </c>
      <c r="D20" s="2" t="s">
        <v>41</v>
      </c>
      <c r="E20" s="3"/>
      <c r="F20" s="2">
        <v>1</v>
      </c>
      <c r="G20" s="12">
        <f>Table1[[#This Row],[£1.099,00]]*1.2</f>
        <v>0</v>
      </c>
      <c r="H20" s="12">
        <f>Table1[[#This Row],[2]]*0.6</f>
        <v>0</v>
      </c>
    </row>
    <row r="21" spans="2:8" x14ac:dyDescent="0.25">
      <c r="B21" s="2" t="s">
        <v>1</v>
      </c>
      <c r="C21" s="2" t="s">
        <v>15</v>
      </c>
      <c r="D21" s="2" t="s">
        <v>41</v>
      </c>
      <c r="E21" s="3"/>
      <c r="F21" s="2">
        <v>1</v>
      </c>
      <c r="G21" s="12">
        <f>Table1[[#This Row],[£1.099,00]]*1.2</f>
        <v>0</v>
      </c>
      <c r="H21" s="12">
        <f>Table1[[#This Row],[2]]*0.6</f>
        <v>0</v>
      </c>
    </row>
    <row r="22" spans="2:8" x14ac:dyDescent="0.25">
      <c r="B22" s="2" t="s">
        <v>1</v>
      </c>
      <c r="C22" s="2" t="s">
        <v>15</v>
      </c>
      <c r="D22" s="2" t="s">
        <v>17</v>
      </c>
      <c r="E22" s="3">
        <v>1399</v>
      </c>
      <c r="F22" s="2">
        <v>4</v>
      </c>
      <c r="G22" s="12">
        <f>Table1[[#This Row],[£1.099,00]]*1.2</f>
        <v>1678.8</v>
      </c>
      <c r="H22" s="12">
        <f>Table1[[#This Row],[2]]*0.6</f>
        <v>1007.28</v>
      </c>
    </row>
    <row r="23" spans="2:8" x14ac:dyDescent="0.25">
      <c r="B23" s="2" t="s">
        <v>1</v>
      </c>
      <c r="C23" s="2" t="s">
        <v>15</v>
      </c>
      <c r="D23" s="2" t="s">
        <v>18</v>
      </c>
      <c r="E23" s="3">
        <v>1399</v>
      </c>
      <c r="F23" s="2">
        <v>1</v>
      </c>
      <c r="G23" s="12">
        <f>Table1[[#This Row],[£1.099,00]]*1.2</f>
        <v>1678.8</v>
      </c>
      <c r="H23" s="12">
        <f>Table1[[#This Row],[2]]*0.6</f>
        <v>1007.28</v>
      </c>
    </row>
    <row r="24" spans="2:8" x14ac:dyDescent="0.25">
      <c r="B24" s="2" t="s">
        <v>1</v>
      </c>
      <c r="C24" s="2" t="s">
        <v>15</v>
      </c>
      <c r="D24" s="2" t="s">
        <v>19</v>
      </c>
      <c r="E24" s="3">
        <v>1499</v>
      </c>
      <c r="F24" s="2">
        <v>1</v>
      </c>
      <c r="G24" s="12">
        <f>Table1[[#This Row],[£1.099,00]]*1.2</f>
        <v>1798.8</v>
      </c>
      <c r="H24" s="12">
        <f>Table1[[#This Row],[2]]*0.6</f>
        <v>1079.28</v>
      </c>
    </row>
    <row r="25" spans="2:8" x14ac:dyDescent="0.25">
      <c r="B25" s="2" t="s">
        <v>1</v>
      </c>
      <c r="C25" s="2" t="s">
        <v>15</v>
      </c>
      <c r="D25" s="2" t="s">
        <v>20</v>
      </c>
      <c r="E25" s="3">
        <v>1499</v>
      </c>
      <c r="F25" s="2">
        <v>1</v>
      </c>
      <c r="G25" s="12">
        <f>Table1[[#This Row],[£1.099,00]]*1.2</f>
        <v>1798.8</v>
      </c>
      <c r="H25" s="12">
        <f>Table1[[#This Row],[2]]*0.6</f>
        <v>1079.28</v>
      </c>
    </row>
    <row r="26" spans="2:8" x14ac:dyDescent="0.25">
      <c r="B26" s="2" t="s">
        <v>1</v>
      </c>
      <c r="C26" s="2" t="s">
        <v>15</v>
      </c>
      <c r="D26" s="2" t="s">
        <v>21</v>
      </c>
      <c r="E26" s="3">
        <v>1500</v>
      </c>
      <c r="F26" s="2">
        <v>1</v>
      </c>
      <c r="G26" s="12">
        <f>Table1[[#This Row],[£1.099,00]]*1.2</f>
        <v>1800</v>
      </c>
      <c r="H26" s="12">
        <f>Table1[[#This Row],[2]]*0.6</f>
        <v>1080</v>
      </c>
    </row>
    <row r="27" spans="2:8" x14ac:dyDescent="0.25">
      <c r="B27" s="2" t="s">
        <v>1</v>
      </c>
      <c r="C27" s="2" t="s">
        <v>15</v>
      </c>
      <c r="D27" s="2" t="s">
        <v>21</v>
      </c>
      <c r="E27" s="3">
        <v>1500</v>
      </c>
      <c r="F27" s="2">
        <v>1</v>
      </c>
      <c r="G27" s="12">
        <f>Table1[[#This Row],[£1.099,00]]*1.2</f>
        <v>1800</v>
      </c>
      <c r="H27" s="12">
        <f>Table1[[#This Row],[2]]*0.6</f>
        <v>1080</v>
      </c>
    </row>
    <row r="28" spans="2:8" x14ac:dyDescent="0.25">
      <c r="B28" s="2" t="s">
        <v>1</v>
      </c>
      <c r="C28" s="2" t="s">
        <v>15</v>
      </c>
      <c r="D28" s="2" t="s">
        <v>22</v>
      </c>
      <c r="E28" s="3">
        <v>1500</v>
      </c>
      <c r="F28" s="2">
        <v>1</v>
      </c>
      <c r="G28" s="12">
        <f>Table1[[#This Row],[£1.099,00]]*1.2</f>
        <v>1800</v>
      </c>
      <c r="H28" s="12">
        <f>Table1[[#This Row],[2]]*0.6</f>
        <v>1080</v>
      </c>
    </row>
    <row r="29" spans="2:8" x14ac:dyDescent="0.25">
      <c r="B29" s="2" t="s">
        <v>1</v>
      </c>
      <c r="C29" s="2" t="s">
        <v>15</v>
      </c>
      <c r="D29" s="2" t="s">
        <v>18</v>
      </c>
      <c r="E29" s="3">
        <v>1500</v>
      </c>
      <c r="F29" s="2">
        <v>1</v>
      </c>
      <c r="G29" s="12">
        <f>Table1[[#This Row],[£1.099,00]]*1.2</f>
        <v>1800</v>
      </c>
      <c r="H29" s="12">
        <f>Table1[[#This Row],[2]]*0.6</f>
        <v>1080</v>
      </c>
    </row>
    <row r="30" spans="2:8" x14ac:dyDescent="0.25">
      <c r="B30" s="2" t="s">
        <v>1</v>
      </c>
      <c r="C30" s="2" t="s">
        <v>15</v>
      </c>
      <c r="D30" s="2" t="s">
        <v>23</v>
      </c>
      <c r="E30" s="3">
        <v>1619</v>
      </c>
      <c r="F30" s="2">
        <v>1</v>
      </c>
      <c r="G30" s="12">
        <f>Table1[[#This Row],[£1.099,00]]*1.2</f>
        <v>1942.8</v>
      </c>
      <c r="H30" s="12">
        <f>Table1[[#This Row],[2]]*0.6</f>
        <v>1165.6799999999998</v>
      </c>
    </row>
    <row r="31" spans="2:8" x14ac:dyDescent="0.25">
      <c r="B31" s="2" t="s">
        <v>1</v>
      </c>
      <c r="C31" s="2" t="s">
        <v>15</v>
      </c>
      <c r="D31" s="2" t="s">
        <v>21</v>
      </c>
      <c r="E31" s="3">
        <v>1500</v>
      </c>
      <c r="F31" s="2">
        <v>1</v>
      </c>
      <c r="G31" s="12">
        <f>Table1[[#This Row],[£1.099,00]]*1.2</f>
        <v>1800</v>
      </c>
      <c r="H31" s="12">
        <f>Table1[[#This Row],[2]]*0.6</f>
        <v>1080</v>
      </c>
    </row>
    <row r="32" spans="2:8" hidden="1" x14ac:dyDescent="0.25">
      <c r="B32" s="2" t="s">
        <v>1</v>
      </c>
      <c r="C32" s="2" t="s">
        <v>15</v>
      </c>
      <c r="D32" s="2" t="s">
        <v>25</v>
      </c>
      <c r="E32" s="3">
        <v>2249</v>
      </c>
      <c r="F32" s="2"/>
      <c r="G32" s="12">
        <f>Table1[[#This Row],[£1.099,00]]*1.2</f>
        <v>2698.7999999999997</v>
      </c>
      <c r="H32" s="12">
        <f>Table1[[#This Row],[2]]*0.6</f>
        <v>1619.2799999999997</v>
      </c>
    </row>
    <row r="33" spans="2:6" hidden="1" x14ac:dyDescent="0.25">
      <c r="B33" s="1" t="s">
        <v>11</v>
      </c>
      <c r="C33" s="1" t="s">
        <v>24</v>
      </c>
      <c r="D33" s="1" t="s">
        <v>13</v>
      </c>
      <c r="E33" s="1" t="s">
        <v>14</v>
      </c>
      <c r="F33" s="16" t="s">
        <v>26</v>
      </c>
    </row>
    <row r="34" spans="2:6" hidden="1" x14ac:dyDescent="0.25">
      <c r="B34" s="6"/>
      <c r="C34" s="6"/>
      <c r="D34" s="6"/>
      <c r="E34" s="9"/>
      <c r="F34" s="6"/>
    </row>
    <row r="35" spans="2:6" hidden="1" x14ac:dyDescent="0.25">
      <c r="B35" s="5"/>
      <c r="C35" s="5"/>
      <c r="D35" s="5"/>
      <c r="E35" s="8"/>
      <c r="F35" s="5"/>
    </row>
    <row r="36" spans="2:6" hidden="1" x14ac:dyDescent="0.25">
      <c r="B36" s="5"/>
      <c r="C36" s="5"/>
      <c r="D36" s="5"/>
      <c r="E36" s="8"/>
      <c r="F36" s="5"/>
    </row>
    <row r="37" spans="2:6" hidden="1" x14ac:dyDescent="0.25">
      <c r="B37" s="5"/>
      <c r="C37" s="5"/>
      <c r="D37" s="5"/>
      <c r="E37" s="8"/>
      <c r="F37" s="5"/>
    </row>
    <row r="38" spans="2:6" hidden="1" x14ac:dyDescent="0.25">
      <c r="B38" s="5"/>
      <c r="C38" s="5"/>
      <c r="D38" s="5"/>
      <c r="E38" s="8"/>
      <c r="F38" s="5"/>
    </row>
    <row r="39" spans="2:6" hidden="1" x14ac:dyDescent="0.25">
      <c r="B39" s="5"/>
      <c r="C39" s="5"/>
      <c r="D39" s="5"/>
      <c r="E39" s="8"/>
      <c r="F39" s="5"/>
    </row>
    <row r="40" spans="2:6" hidden="1" x14ac:dyDescent="0.25">
      <c r="B40" s="5"/>
      <c r="C40" s="5"/>
      <c r="D40" s="5"/>
      <c r="E40" s="8"/>
      <c r="F40" s="5"/>
    </row>
    <row r="41" spans="2:6" hidden="1" x14ac:dyDescent="0.25">
      <c r="B41" s="5"/>
      <c r="C41" s="5"/>
      <c r="D41" s="5"/>
      <c r="E41" s="8"/>
      <c r="F41" s="5"/>
    </row>
    <row r="42" spans="2:6" hidden="1" x14ac:dyDescent="0.25">
      <c r="B42" s="7"/>
      <c r="C42" s="7"/>
      <c r="D42" s="7"/>
      <c r="E42" s="10"/>
      <c r="F42" s="5"/>
    </row>
    <row r="43" spans="2:6" x14ac:dyDescent="0.25">
      <c r="B43" s="7" t="s">
        <v>37</v>
      </c>
      <c r="C43" s="7" t="s">
        <v>38</v>
      </c>
      <c r="D43" s="7" t="s">
        <v>39</v>
      </c>
      <c r="E43" s="10"/>
      <c r="F43" s="7">
        <v>20</v>
      </c>
    </row>
  </sheetData>
  <phoneticPr fontId="4" type="noConversion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Pennicott</dc:creator>
  <cp:lastModifiedBy>Goyo</cp:lastModifiedBy>
  <dcterms:created xsi:type="dcterms:W3CDTF">2022-02-11T09:28:55Z</dcterms:created>
  <dcterms:modified xsi:type="dcterms:W3CDTF">2022-03-16T16:03:27Z</dcterms:modified>
</cp:coreProperties>
</file>