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870" yWindow="345" windowWidth="20730" windowHeight="9225" tabRatio="927"/>
  </bookViews>
  <sheets>
    <sheet name="Amazon ABC" sheetId="1" r:id="rId1"/>
  </sheets>
  <calcPr calcId="124519" calcMode="manual"/>
</workbook>
</file>

<file path=xl/calcChain.xml><?xml version="1.0" encoding="utf-8"?>
<calcChain xmlns="http://schemas.openxmlformats.org/spreadsheetml/2006/main">
  <c r="D1577" i="1"/>
  <c r="D1578" s="1"/>
  <c r="E1577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D1535"/>
  <c r="D1536" s="1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D1485"/>
  <c r="D1486" s="1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D1434"/>
  <c r="D1435" s="1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D1383"/>
  <c r="D1384" s="1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D1332"/>
  <c r="D1333" s="1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D1270"/>
  <c r="D1271" s="1"/>
  <c r="E1195"/>
  <c r="E1196"/>
  <c r="E1198"/>
  <c r="E1199"/>
  <c r="E1207" s="1"/>
  <c r="E1200"/>
  <c r="E1201"/>
  <c r="E1202"/>
  <c r="E1203"/>
  <c r="E1204"/>
  <c r="E1205"/>
  <c r="E1206"/>
  <c r="D1207"/>
  <c r="D1208" s="1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D1157"/>
  <c r="D1158" s="1"/>
  <c r="E1157"/>
  <c r="E1086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D1104"/>
  <c r="D1105" s="1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D1061"/>
  <c r="D1062" s="1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D995"/>
  <c r="D996" s="1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D945"/>
  <c r="D946" s="1"/>
  <c r="E873"/>
  <c r="E888" s="1"/>
  <c r="D888"/>
  <c r="D889" s="1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D842"/>
  <c r="D843" s="1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D784"/>
  <c r="D785" s="1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D732"/>
  <c r="D733" s="1"/>
  <c r="E662"/>
  <c r="E663"/>
  <c r="E664"/>
  <c r="E665"/>
  <c r="E666"/>
  <c r="E667"/>
  <c r="E668"/>
  <c r="E669"/>
  <c r="E670"/>
  <c r="E671"/>
  <c r="D672"/>
  <c r="D673"/>
  <c r="E610"/>
  <c r="E611"/>
  <c r="E612"/>
  <c r="E613"/>
  <c r="E614"/>
  <c r="E615"/>
  <c r="E616"/>
  <c r="E617"/>
  <c r="E618"/>
  <c r="E619"/>
  <c r="E620"/>
  <c r="E621"/>
  <c r="E622"/>
  <c r="D623"/>
  <c r="D624" s="1"/>
  <c r="E558"/>
  <c r="E559"/>
  <c r="E560"/>
  <c r="E561"/>
  <c r="E562"/>
  <c r="E565"/>
  <c r="E566"/>
  <c r="E567"/>
  <c r="E568"/>
  <c r="D569"/>
  <c r="D570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D533"/>
  <c r="D534" s="1"/>
  <c r="E456"/>
  <c r="E457"/>
  <c r="E458"/>
  <c r="E459"/>
  <c r="E460"/>
  <c r="E461"/>
  <c r="E462"/>
  <c r="E463"/>
  <c r="E464"/>
  <c r="E465"/>
  <c r="E466"/>
  <c r="E467"/>
  <c r="E468"/>
  <c r="E469"/>
  <c r="E470"/>
  <c r="E471"/>
  <c r="D472"/>
  <c r="D473" s="1"/>
  <c r="E472"/>
  <c r="E406"/>
  <c r="E407"/>
  <c r="E408"/>
  <c r="E409"/>
  <c r="E410"/>
  <c r="E411"/>
  <c r="E412"/>
  <c r="E413"/>
  <c r="E414"/>
  <c r="E415"/>
  <c r="D416"/>
  <c r="D417" s="1"/>
  <c r="E416"/>
  <c r="E357"/>
  <c r="E358"/>
  <c r="E359"/>
  <c r="E360"/>
  <c r="E361"/>
  <c r="D362"/>
  <c r="D363" s="1"/>
  <c r="E301"/>
  <c r="E302"/>
  <c r="E303"/>
  <c r="E304"/>
  <c r="E305"/>
  <c r="E306"/>
  <c r="E307"/>
  <c r="E308"/>
  <c r="E309"/>
  <c r="E310"/>
  <c r="E311"/>
  <c r="D312"/>
  <c r="D313" s="1"/>
  <c r="E248"/>
  <c r="E249"/>
  <c r="E261" s="1"/>
  <c r="E250"/>
  <c r="E251"/>
  <c r="E252"/>
  <c r="E253"/>
  <c r="E254"/>
  <c r="E255"/>
  <c r="E256"/>
  <c r="E257"/>
  <c r="E258"/>
  <c r="E259"/>
  <c r="E260"/>
  <c r="D261"/>
  <c r="D262" s="1"/>
  <c r="E195"/>
  <c r="E196"/>
  <c r="E197"/>
  <c r="E198"/>
  <c r="E199"/>
  <c r="E200"/>
  <c r="E201"/>
  <c r="E202"/>
  <c r="E203"/>
  <c r="E204"/>
  <c r="E205"/>
  <c r="E206"/>
  <c r="E207"/>
  <c r="E208"/>
  <c r="D209"/>
  <c r="D210" s="1"/>
  <c r="E143"/>
  <c r="E144"/>
  <c r="E145"/>
  <c r="E146"/>
  <c r="E147"/>
  <c r="E148"/>
  <c r="E149"/>
  <c r="E150"/>
  <c r="E151"/>
  <c r="E152"/>
  <c r="E153"/>
  <c r="E154"/>
  <c r="E155"/>
  <c r="E156"/>
  <c r="E157"/>
  <c r="E158"/>
  <c r="D159"/>
  <c r="D160" s="1"/>
  <c r="E104"/>
  <c r="E105"/>
  <c r="E106"/>
  <c r="E107"/>
  <c r="E108"/>
  <c r="E109"/>
  <c r="E110"/>
  <c r="E111"/>
  <c r="E112"/>
  <c r="E113"/>
  <c r="E114"/>
  <c r="E115"/>
  <c r="E116"/>
  <c r="E117"/>
  <c r="E118"/>
  <c r="D119"/>
  <c r="D120" s="1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D76"/>
  <c r="D77" s="1"/>
  <c r="E312" l="1"/>
  <c r="E784"/>
  <c r="E945"/>
  <c r="E1383"/>
  <c r="E842"/>
  <c r="E1104"/>
  <c r="E1535"/>
  <c r="E159"/>
  <c r="E569"/>
  <c r="E672"/>
  <c r="E623"/>
  <c r="E995"/>
  <c r="E1332"/>
  <c r="E1485"/>
  <c r="E209"/>
  <c r="E119"/>
  <c r="E732"/>
  <c r="E1061"/>
  <c r="E76"/>
  <c r="E1270"/>
  <c r="E1434"/>
  <c r="E362"/>
  <c r="E533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D35"/>
  <c r="D36" s="1"/>
  <c r="E35" l="1"/>
</calcChain>
</file>

<file path=xl/sharedStrings.xml><?xml version="1.0" encoding="utf-8"?>
<sst xmlns="http://schemas.openxmlformats.org/spreadsheetml/2006/main" count="1309" uniqueCount="1092">
  <si>
    <t>Gardinia 3550 - Asta estensibile 80-130 cm, diametro 23/26 mm, in metallo, versatile, non necessita di viti o trapano, colore: Bianco</t>
  </si>
  <si>
    <t>B0096HVAPM</t>
  </si>
  <si>
    <t>Orientalisches rundes Tablett Schale aus Metall Fidan 34cm groĂź Silber | Orient Dekoschale mit hoher Rand | Marokkanisches Serviertablett Rund | Orientalische Silberne Deko auf dem gedeckten Tisch</t>
  </si>
  <si>
    <t>B0791LL8QX</t>
  </si>
  <si>
    <t>walther design EA045P Stockholm Holzrahmen, 30x45 cm, buche</t>
  </si>
  <si>
    <t>B06XCNH83W</t>
  </si>
  <si>
    <t>GARDINIA Solo Dachfenster-Plissee ohne Bohren, Mit SaugnĂ¤pfen, Blickdichtes Falt-Rollo, Inkl. aller Montage-Teile, WeiĂź, 59,3 x 100 cm</t>
  </si>
  <si>
    <t>B08QJNSPLJ</t>
  </si>
  <si>
    <t>WENKO Portarotolo pellicola per alimenti Perfect Cutter 1-Click grigio antracite - Dispenser pellicola per alimenti, ABS, 38 x 5.2 x 6.7 cm, Grigio antracite</t>
  </si>
  <si>
    <t>B075NTWWFX</t>
  </si>
  <si>
    <t>Coprisedie con Schienale 6 Pezzi Elasticizzati, Impermeabili, Misura Universale, Coprisedia Soggiorno Cucina Moderna Lavabile Estraibile - Beige</t>
  </si>
  <si>
    <t>B09L85QQVQ</t>
  </si>
  <si>
    <t>walther design BP070B Peppers Bilderrahmen, Holz, 50 x 70 cm, schwarz</t>
  </si>
  <si>
    <t>B00I42C4AU</t>
  </si>
  <si>
    <t>Xavax Kuchen Transportbox rechteckig (Kuchenbox fĂĽr Blechkuchen, Kuchencontainer mit Deckel und Tragegriff, spĂĽlmaschinengeeigneter KuchenbehĂ¤lter), Anthrazit / Transparent</t>
  </si>
  <si>
    <t>B071YB8MFM</t>
  </si>
  <si>
    <t>GRIFEMA GD1001-60, Lampe de Placard 60cm- Lampe Detecteur de Mouvement Interieur 115 LED, Reglette LED 3 Modes, USB Rechargeable, Colle 3M/Installation MagnĂ©tique, Veilleuse pour Cuisine Chambre</t>
  </si>
  <si>
    <t>B098T5ZTF7</t>
  </si>
  <si>
    <t>Eysa Levante Housse, Cotton, Blanc, 190cm. Valide pour un canapĂ© de 210-250cm</t>
  </si>
  <si>
    <t>B07WZPK27V</t>
  </si>
  <si>
    <t>Lichtblick PKV.100.130.01 Plissee Klemmfix, ohne Bohren, verspannt WeiĂź, 100 cm x 130 cm (B x L)</t>
  </si>
  <si>
    <t>B00BUPFYRI</t>
  </si>
  <si>
    <t>WENKO Abtropfmatte Nelia mit Abtropfgestell fĂĽr Geschirr mit geneigter FlĂ¤che fĂĽr optimalen Wasserablauf, Abtropfmatte aus Kunststoff, Gestell aus Metall, (B x H x T): 34 x 24 x 40 cm, Schwarz</t>
  </si>
  <si>
    <t>B0B1ZYFJYX</t>
  </si>
  <si>
    <t>Vileda Spin &amp; Clean, Lavapavimenti Con Sistema di Strizzatura Manuale attivabile attraverso il Manico, Set per la Pulizia dei Pavimenti con Secchio, Rullo pulente, Piastra, Panno 100% Microfibra</t>
  </si>
  <si>
    <t>B082DW54L3</t>
  </si>
  <si>
    <t>WENKO Porte Brosse WC CĂ©ramique Polaris ChromĂ©, brosse WC noir, brosse WC remplaĂ§able, 19x34,6x14,6 cm</t>
  </si>
  <si>
    <t>B00ADHGJR8</t>
  </si>
  <si>
    <t>Axentia Romino Portasciugamani, Acciaio Cromato, Argento, ca. 68 x 176 x 48,5 cm</t>
  </si>
  <si>
    <t>B0030T137M</t>
  </si>
  <si>
    <t>Tristar PZ-2963 - Sauteuse multifonction - âŚ€ 30 cm - 1,75 L - Pour 4 personnes - Thermostat rĂ©glable - 1 500 W</t>
  </si>
  <si>
    <t>B000PVCKWU</t>
  </si>
  <si>
    <t>Amazon Basics - Cartucce filtranti per acqua, Compatibile con Brita Maxtra+ | Confezione da 12 | da usare con qualsiasi caraffa filtrante Amazon Basics o BRITA MAXTRA, MAXTRA+ o con sistema PerfectFit</t>
  </si>
  <si>
    <t>B084H8ZWLD</t>
  </si>
  <si>
    <t>F&amp;J Outdoors Gartenliege Abdeckung, Umweltfreundlicher Stoff Wasserdicht UV-bestĂ¤ndige Sommer Sonnenliege SchutzhĂĽlle, Liege Plane DrauĂźen Schneeschutz im Winter, 2 StĂĽck, 218x76x35.5/76cm, Beige</t>
  </si>
  <si>
    <t>B09DRRS4TK</t>
  </si>
  <si>
    <t>Kamberg - 0008070 - Couscoussier / Cuit Vapeur / Faitout 3 en 1 -DiamĂ¨tre 22 cm - 6 Litres - Acier Inoxydable Haute QualitĂ© - Couvercle en verre - Tous feux dont induction - Gris - 23,5 x 23,5 x 22 cm</t>
  </si>
  <si>
    <t>B07879P111</t>
  </si>
  <si>
    <t>Sweetnight Lightweight Duvet 7.5Tog Hollowfibre Bed Quilt With Soybean Fibers Machine Washable Summer Duvet 155x220cm</t>
  </si>
  <si>
    <t>B09KBR56FW</t>
  </si>
  <si>
    <t>WENKO Stand WC-Garnitur Rivalta, mit integriertem Toilettenpapierhalter und WC-BĂĽrstenhalter, in rostfreier Edelstahl-QualitĂ¤t, 23 x 70 x 18 cm, Silber glĂ¤nzend</t>
  </si>
  <si>
    <t>B07C56Y2H5</t>
  </si>
  <si>
    <t>Relaxdays Libreria per Bambini, Scaffale Espositore, Mobiletto Libri e Giocattoli, in MDF+poliestere, 4 Scompartimenti in Tessuto, Colorato</t>
  </si>
  <si>
    <t>B07G4CBNC5</t>
  </si>
  <si>
    <t>EGLO LED Deckenleuchte Bottazzo, Deckenlampe 100x25 cm, Panel ultraflach aus Aluminium und Kunststoff in WeiĂź, mit Fernbedienung dimmbar, Farbtemperaturwechsel (warmweiĂź â€“ kaltweiĂź ), Wohnzimmerlampe</t>
  </si>
  <si>
    <t>B08P7CRM6P</t>
  </si>
  <si>
    <t>Vileda Turbo Wischmopp Komplett Set , Bodenwischer mit Teleskopstiel, Mikrofaser Moppkopf mit Kraftfasern und Eimer mit Powerschleuder, StiellĂ¤nge 75-130cm, einfach Turbo sauber, Eco-Verpackung</t>
  </si>
  <si>
    <t>B09MR8CMH7</t>
  </si>
  <si>
    <t>Bedsure Gewichtsdecke 155x220 Therapiedecke Erwachsene - ca. 8 kg beschwerte Decke Gewicht Bettdecke, Weighted Blanket Adult Entspannungsdecke 100% Baumwolle mit Glasperlen schwer Decke</t>
  </si>
  <si>
    <t>B092V4YZV4</t>
  </si>
  <si>
    <t>Traumnacht Entspannungsdecke,155 x 220 cm, Ă–ko-Tex zertifiziert, 9 kg Gewichtsdecke zur Beruhigung und zum Abbau von Stress, empfohlen fĂĽr Erwachsene, entwickelt in Deutschland</t>
  </si>
  <si>
    <t>B09GBDQH6T</t>
  </si>
  <si>
    <t>ZWILLING Shine Aluminium-Wokpfanne, 30 cm, Rund, Mit 4-lagiger Duraslide Diamond Antihaftbeschichtung mit Diamantpartikeln, fĂĽr alle Herdarten inkl. Induktion, Schwarz</t>
  </si>
  <si>
    <t>B09HCF6CQ6</t>
  </si>
  <si>
    <t>MĂ¤ser Kaffeeservice, Porzellan HAPPY VALLEY Sand</t>
  </si>
  <si>
    <t>B0943RJ1GZ</t>
  </si>
  <si>
    <t>Navaris Double Plaque Ă  Induction - 3500W - Plaque a Induction Vitroceramique Portable 2 Feux - Plaques de Cuisson VitrocĂ©ramique avec DĂ©tecteur de Casseroles &amp; Minuteur Electrique</t>
  </si>
  <si>
    <t>B07LH6FXWZ</t>
  </si>
  <si>
    <t>Moneta Batterie 8 StĂĽck auch Induktion</t>
  </si>
  <si>
    <t>B08J818FP5</t>
  </si>
  <si>
    <t>Cricut EasyPress 3 | 30cm x 25cm (12" x 10") | PrĂ¤zise Temperaturregelung bis 205 Â°C (400Â F) | BluetoothÂ®-Technologie Heizpresse zur AufbĂĽgel- (HTV), Infusible Ink- und Sublimationsmaterialien</t>
  </si>
  <si>
    <t>B09V2C5PRK</t>
  </si>
  <si>
    <t>SALE price</t>
  </si>
  <si>
    <t xml:space="preserve">Market price </t>
  </si>
  <si>
    <t>Item Desc</t>
  </si>
  <si>
    <t>EAN</t>
  </si>
  <si>
    <t>ASIN</t>
  </si>
  <si>
    <t>AD0191</t>
  </si>
  <si>
    <t>Dunlopillo ORMMO6N045070DPO kussen, 45 x 70 cm, wit</t>
  </si>
  <si>
    <t>B00T06IUAM</t>
  </si>
  <si>
    <t>Bettdecke Winterdecke 155 x 220 cm -Steppbettdecke warm Duvet weiĂź aus Microfaser</t>
  </si>
  <si>
    <t>B076JG6JBM</t>
  </si>
  <si>
    <t>Maxstar Numeri romani moderni Orologi da parete di grandi dimensioni Orologio da parete silenzioso in metallo rotondo senza ticchettio per soggiorno Orologi da parete vintage Decor-Argento 47 cm</t>
  </si>
  <si>
    <t>B097JX5854</t>
  </si>
  <si>
    <t>HOMLA Noah Tagesdecke 220 x 240 cm - BettĂĽberwurf SofaĂĽberwurf Kuscheldecke Quilt - Flauschig und Weich - Polyester GrĂĽn</t>
  </si>
  <si>
    <t>B09WF9QJCP</t>
  </si>
  <si>
    <t>VOUNOT Chariot de Courses 6 Roues avec Compartiment ImpermĂ©able Chariot MarchĂ© Pliable 2 en 1 Sac en Oxford Caddie Ă  roulettes Chariot Montant Escalier Noir</t>
  </si>
  <si>
    <t>B08FLYCSB8</t>
  </si>
  <si>
    <t>CURVER Swing - Poubelle 50L - Couvercle basculant - Pour Cuisine, Bureau, Salle de Bain - 40,6 x 34 x 66,8 cm - Noir / Gris</t>
  </si>
  <si>
    <t>B01DSZ7S9O</t>
  </si>
  <si>
    <t>Wenko Protection plaque de cuisson, Â«LunchÂ», plaque de protection induction, gaziniĂ¨re, vitrocĂ©ramique, verre trempĂ©, Lot de 2, Multicouleur, 30 x 52 cm</t>
  </si>
  <si>
    <t>B06W5KYNNG</t>
  </si>
  <si>
    <t>DE BUYER -7367.53 -plaque patissiere alu. perforee 53x32.5</t>
  </si>
  <si>
    <t>B0021B6P28</t>
  </si>
  <si>
    <t>Amazon Basics Duschvorhangstange zum Einklemmen, Ausziehbar - 137 bis 229 cm, Nickel</t>
  </si>
  <si>
    <t>B073Q8LZMQ</t>
  </si>
  <si>
    <t>Relaxdays WC Garnitur aus Bambus, HBT: 82 x 36 x 21 cm, Standgarnitur mit ToilettenbĂĽrste und Klorollenhalter, Toilettenpapierhalter, natur</t>
  </si>
  <si>
    <t>B00GSIQUDY</t>
  </si>
  <si>
    <t>Lafocuse Horloge Murale Engrenages Mobiles Geante 57 cm Blanc Industrielle Bois Vintage Pendule Murale Steampunk Chiffres Romains pour Salon Bar Bureau Cuisine</t>
  </si>
  <si>
    <t>B09DKZWKN2</t>
  </si>
  <si>
    <t>RĂ–SLE Basic Line Bratpfanne Ă 24 cm, Universalpfanne mit Antihaftversiegelung ProPlex, Edelstahl 18/10, induktions- und spĂĽlmaschinengeeignet</t>
  </si>
  <si>
    <t>B08WQ4RF2F</t>
  </si>
  <si>
    <t>EGLO Pendellampe Maserlo, 1 flammige Textil Pendelleuchte, HĂ¤ngeleuchte aus Stahl und Stoff, Farbe: Nickel matt, cappuccino, gold, Fassung: E27, Ă: 38 cm</t>
  </si>
  <si>
    <t>B00O59X504</t>
  </si>
  <si>
    <t>EGLO Pendelleuchte Amsfield, 1 flammige HĂ¤ngelampe Vintage, Natur, Boho, Hygge, HĂ¤ngeleuchte aus Stahl, Holz in Naturfarben, Esstischlampe, Wohnzimmerlampe hĂ¤ngend mit E27 Fassung, Ă 38 cm</t>
  </si>
  <si>
    <t>B01N25RRUL</t>
  </si>
  <si>
    <t>Reality Leuchten Tommy R80334079 Spotbalken, Metall Schwarz Matt, Stoffschirm Goldfarbig</t>
  </si>
  <si>
    <t>B07FP99C1Z</t>
  </si>
  <si>
    <t>Relaxdays 3er Wandregal, Regalset zum AufhĂ¤ngen, eckige HĂ¤ngeregale, offene Eisenregale, Verschiedene GrĂ¶Ăźen, schwarz, 3 StĂĽck</t>
  </si>
  <si>
    <t>B084C269DR</t>
  </si>
  <si>
    <t>TomYang Hot Pot â€“ Der Original Thai Grill und Hot Pot, Designed in Germany, Schweizer Antihaftbeschichtung, mehr als 100 Anleitungsvideos &amp; Rezepte. Korean BBQ Grill, Hotpot, Mookata Thai Hot Pot Topf</t>
  </si>
  <si>
    <t>B0141712VI</t>
  </si>
  <si>
    <t>BRILONER Leuchten â€“ LED Bad Deckenleuchte mit Farbtemperatursteuerung, Deckenlampe LED IP44 LED Badezimmerlampe, Stufenweise Dimmbar, Kristall-Chrom, 400x72 mm (DxH), 3083-018</t>
  </si>
  <si>
    <t>B0BB2FKGLF</t>
  </si>
  <si>
    <t>Kratki Camino bioetanolo BIOMISA, caminetto a libera installazione in vero fuoco, dimensioni in cm: L71,70 x H 17,10 x P40, lunghezza della linea di fuoco 25 cm, combustibile: etanolo, peso 10,4 kg</t>
  </si>
  <si>
    <t>B07L26HDJJ</t>
  </si>
  <si>
    <t>Cricut 2005557 EasyPress 2 | 30cm x 25cm (12" x 10") | PrĂ¤zise Temperaturregelung bis 205 Â°C (400 F) | Heizpresse zur AufbĂĽgel-(HTV), Infusible Ink-und Sublimationsmaterialien, Himbeere</t>
  </si>
  <si>
    <t>B07SD6M6BS</t>
  </si>
  <si>
    <t>Vileda Steam PLUS XXL Dampfreiniger mit PowerPad, hygienische Bodenreinigung von groĂźen FlĂ¤chen, entfernt bis zu 99,9% der Bakterien und Viren*, fĂĽr alle BĂ¶den, ideal fĂĽr Teppiche, Eco-Verpackung</t>
  </si>
  <si>
    <t>B09G39CGZR</t>
  </si>
  <si>
    <t>Vileda JetClean 3in1 Bodenreiniger, Saugwischer fĂĽr alle HartbĂ¶den, Staubsauger mit wischfunktion â€“ Saugen, Wischen &amp; Trocknen in nur einem Schritt, Eco-Verpackung, Schwarz,Nass- und Trockensauger</t>
  </si>
  <si>
    <t>B07WTR2VGQ</t>
  </si>
  <si>
    <t>Relaxdays Kaminbestick, 4-delad Ă¶ppen spis set med spade, kvast, fĂ¶rklĂ¤deskrok och hĂĄllare, modern ugnsbestick, svart</t>
  </si>
  <si>
    <t>B081V6K2G8</t>
  </si>
  <si>
    <t>Amazon Basics Teleskop-Duschvorhangstange zum Einklemmen, 61-91 cm, WeiĂź</t>
  </si>
  <si>
    <t>B073Q7RGCS</t>
  </si>
  <si>
    <t>LED Feuchtraumleuchte 150CM 45W 5000LM, Oeegoo LED Deckenleuchte RĂ¶hre, Flimmerfrei IP66 Wasserfest Werkstattlampe LED Leuchte fĂĽr Garage Keller Werkstatt Bad BĂĽro Warenhaus Hobbyraum 4000K</t>
  </si>
  <si>
    <t>B08P5T9LZ2</t>
  </si>
  <si>
    <t>SANAT Teppich Wohnzimmer - Hellgrau Hochflor Langflor Teppiche Modern, GrĂ¶Ăźe: 120x170 cm</t>
  </si>
  <si>
    <t>B07WNRTKJL</t>
  </si>
  <si>
    <t>Blindecor Ara | Store enrouleur translucide uni - Gris argent, 160 x 175 cm (largeur x hauteur) | Taille du tissu 157 x 170 cm | Stores pour fenĂŞtres</t>
  </si>
  <si>
    <t>B01E7GVPFQ</t>
  </si>
  <si>
    <t>Poubelle de cuisine Ă  pĂ©dale 30L Vintage BROOKLYN GalvanisĂ© en acier Inox avec seau</t>
  </si>
  <si>
    <t>B005MESL4Q</t>
  </si>
  <si>
    <t>Umbra Twilight verstelbare dubbele gordijnroede, 122-224 cm, diameter 1,9 cm Staal, Mat nikkel</t>
  </si>
  <si>
    <t>B07CCNFPR6</t>
  </si>
  <si>
    <t>WENKO HandtuchstĂ¤nder Slate-Rock, Handtuchhalter freistehend in Schiefer-Optik, KleiderstĂ¤nder aus rostfreiem Edelstahl, 43,5 x 86,5 x 20 cm, Anthrazit</t>
  </si>
  <si>
    <t>B003IX0CZ4</t>
  </si>
  <si>
    <t>Colombo Stern BĂĽgelbrett Stella 120 x 40 cm mit Heizkesselhalter, Metall Baumwolle, Mehrfarbig, Dimensione Piano da stiro</t>
  </si>
  <si>
    <t>B01N5P8ADO</t>
  </si>
  <si>
    <t>Vileda Infinity Flex WĂ¤schestĂ¤nder XXL ausziehbar, bis zu 2m ausziehbares Mittelteil, 30m TrockenleinenlĂ¤nge, hohe FlĂĽgel mit XXL-Leinen, Eco-Verpackung</t>
  </si>
  <si>
    <t>B098X4GYGG</t>
  </si>
  <si>
    <t>EGLO Pendellampe Maserlo, 2 flammige Textil Pendelleuchte, HĂ¤ngeleuchte oval aus Stahl und Stoff, Farbe: Nickel matt, schwarz, gold, Fassung: E27, L: 78 cm</t>
  </si>
  <si>
    <t>B00O5A3G3E</t>
  </si>
  <si>
    <t>GARDINIA Seitenzug-Rollo mit Thermo-RĂĽckseite, Decken-, Wand- oder Nischenmontage, HĂ¶chste Lichtreflektion, Energiesparend, Alle Montage-Teile inklusive, WeiĂź, 142 x 180 cm (BxH)</t>
  </si>
  <si>
    <t>B005CGN2IO</t>
  </si>
  <si>
    <t>AD0194</t>
  </si>
  <si>
    <t>Beldray LA034816, Cestello Pieghevole Ovale con Manici in Plastica Durevoli, 37 Litri, Grigio, Leggero, Soluzione Salvaspazio Bacinella Pieghevole Bucato</t>
  </si>
  <si>
    <t>B01HRK54O2</t>
  </si>
  <si>
    <t>WENKO TĂĽrregal Schwarz, HĂ¤ngeregal fĂĽr zusĂ¤tzlichen Stauraum</t>
  </si>
  <si>
    <t>B085F358KN</t>
  </si>
  <si>
    <t>WENKO Herdabdeckplatte Universal Marmor, 2er Set Herdabdeckung fĂĽr alle Herdarten, GehĂ¤rtetes Glas, 30 x 52 cm, mehrfarbig</t>
  </si>
  <si>
    <t>B07PFPRX36</t>
  </si>
  <si>
    <t>Blindecor Indus SIN HERRAMIENTAS | Estor Enrollable Sin Taladrar de Doble Capa | Color Blanco 120 x 220 cm (ancho x largo) | TamaĂ±o de la Tela 117 x 215 cm</t>
  </si>
  <si>
    <t>B097C3JPRH</t>
  </si>
  <si>
    <t>WOFI Tischleuchte und Tischkugel 8248.01.06.0300</t>
  </si>
  <si>
    <t>B009SJWKAC</t>
  </si>
  <si>
    <t>Navaris LED Solar Kugel aus Metall - 30 x 30cm - mit ErdspieĂź - Garten Solarkugel Leuchte - Orientalische Solar Kugelleuchte - GebĂĽrstetes Silber</t>
  </si>
  <si>
    <t>B07RGQXNCR</t>
  </si>
  <si>
    <t>Vileda ULTRAMAX Turbo Bodenwischer Komplett Set, Wischmopp und Eimer mit Powerschleuder, EnthĂ¤lt: 1x Wischer mit Teleskopstiel, 1x 2in1 Mop mit Microfaser Bezug &amp; 1x Eimer mit PowerSchleuder</t>
  </si>
  <si>
    <t>B078GXNF26</t>
  </si>
  <si>
    <t>sleepling 190102 Komfort 360 Bettdecke Made in Germany Baumwolle Satin 4-Jahreszeiten 135 x 200 cm, weiĂź</t>
  </si>
  <si>
    <t>B01F25DUS6</t>
  </si>
  <si>
    <t>DODO | Couette TempĂ©rĂ©e Anti-acariens Blanc 240 x 220 cm | Pour lit 2 Personnes | FabriquĂ© en FRANCE | Couette Niagara | Douce et Confortable | Lavable en machine Ă  40Â°c</t>
  </si>
  <si>
    <t>B01MQ0T1C5</t>
  </si>
  <si>
    <t>Allesschneider Elektrischer 200 Watt fĂĽr den Heimgebrauch, Profi-Brotschneidemaschine mit Abnehmbarer 2 x 19 cm Klinge, 0â€“15 prĂ¤ziser Dickenknopf Schnitt Fleisch Schinken Brot Obst, Sicherheitsschutz</t>
  </si>
  <si>
    <t>B09WVLP5J9</t>
  </si>
  <si>
    <t>RĂ¶mertopf Brottopf aus natĂĽrlicher Keramik, Brotkasten AufbewahrungsbehĂ¤lter aus Ton 6,5 Liter</t>
  </si>
  <si>
    <t>B000JE06YW</t>
  </si>
  <si>
    <t>Meraki, Korb mit Deckel, Tradition, Set aus 2 GrĂ¶Ăźen, h: 58 cm, dia: 45 cm &amp; h: 48 cm, dia: 40 cm, Mkvm0203, Natur, h: 58 cm, Dm: 45 cm &amp; h: 48 cm, Dm: 40 cm</t>
  </si>
  <si>
    <t>B07VPYZNT9</t>
  </si>
  <si>
    <t>Philips Hue White and Color Ambiance, Lampe Ă  poser Gradient Signe Noir, (Lot de 1)</t>
  </si>
  <si>
    <t>B09C3PPCKF</t>
  </si>
  <si>
    <t>WMF Boston Besteck Set 12 Personen, 66 teilig, 60 Teile mit Servierbesteck, Monobloc-Messer, Cromargan Edelstahl poliert, glĂ¤nzend, spĂĽlmaschinenfest</t>
  </si>
  <si>
    <t>B01B1M6NMO</t>
  </si>
  <si>
    <t>Cricut Macchina Maker, Champagne</t>
  </si>
  <si>
    <t>B07TJ6WR7N</t>
  </si>
  <si>
    <t>Cricut Maker â„˘ 3</t>
  </si>
  <si>
    <t>B095X6ZS6H</t>
  </si>
  <si>
    <t>AD0195</t>
  </si>
  <si>
    <t>Gardinenstange Ausziehbar, Vorhangstange, Verstellbare LĂ¤nge, Gardinenstange mit Rundem EndstĂĽck fĂĽr Wohnzimmer/Schlafzimmer Fenster, 90-180 cm, Silber</t>
  </si>
  <si>
    <t>B0BJJQKCQ7</t>
  </si>
  <si>
    <t>SWEET HOME Pantoneâ„˘ - Organizer Armadio Salvaspazio, Scatola Porta Oggetti e Porta Abiti + Tasca Profumatore Armadio, Pieghevole in Cartone, Contenitore Giochi Bambini e Vestiti, 40x50x25h cm, Rosso</t>
  </si>
  <si>
    <t>B09WNKPHFP</t>
  </si>
  <si>
    <t>Guzzini Happy Hour - Vassoio rettangolare, Plastica, Trasparente, 54 x 33.5 x h8.7 cm</t>
  </si>
  <si>
    <t>B000NMKUEG</t>
  </si>
  <si>
    <t>Relaxdays Support dâ€™imprimante Table de Travail, 3 Compartiments, Ă©tagĂ¨re, MDF, Petit Meuble, HxlxP</t>
  </si>
  <si>
    <t>B08SMHHNW6</t>
  </si>
  <si>
    <t>WOLTU Gewichtsdecke 11kg 150x200cm Therapiedecke fĂĽr Erwachsene, Entspannungsdecke Therapie aus Mikrofaser, Cashmere Feeling Beschwerte Decke Anti Stress, Weighted Blanket fĂĽr besseren Schlaf</t>
  </si>
  <si>
    <t>B07WD4GDWC</t>
  </si>
  <si>
    <t>Rotho Albula 2er-Set MĂĽlltrennungssystem 25l fĂĽr die KĂĽche, Kunststoff (PP) BPA-frei, anthrazit/blau, 2 x 25l (40.0 x 23.5 x 34.0 cm)</t>
  </si>
  <si>
    <t>B07QK7KD97</t>
  </si>
  <si>
    <t>Vileda Turbo Sistema lavapavimenti rotante con secchio e pedale, Manico telescopico, Lavapavimenti con strizzatura a centrifuga, Fiocco 2in1 Microfibra, Lavapavimenti sostenibile, Vileda love it clean</t>
  </si>
  <si>
    <t>B01HTTQ6A2</t>
  </si>
  <si>
    <t>Songmics Scatola Portagioie Con Dieci Cassetti, Bianco, â€Ž29 x 20.5 x 40.5 cm; 5.1 Kg</t>
  </si>
  <si>
    <t>B00PBOLSTC</t>
  </si>
  <si>
    <t>EGLO Pendellampe Sabinar, 1 flammige moderne Pendelleuchte, HĂ¤ngelampe aus Stahl und Holz, Farbe: WeiĂź, braun, Fassung: E27, Ă: 40 cm</t>
  </si>
  <si>
    <t>B0767G2ZFB</t>
  </si>
  <si>
    <t>Amazon Basics Gewichtsdecke, Baumwolle, fĂĽr alle Jahreszeiten, 9 kg, 152,4 x 203,2 cm (Doppelbett-/Queensize-GrĂ¶Ăźe), Marineblau</t>
  </si>
  <si>
    <t>B08XCFPS6D</t>
  </si>
  <si>
    <t>Emuca - Recycling-BehĂ¤lter fĂĽr die KĂĽche, 2 x 35 L, Bodenbefestigung und Handauszug, Anthrazitgrauer Kunststoff, 1 einh</t>
  </si>
  <si>
    <t>B0BLSLSW7V</t>
  </si>
  <si>
    <t>BĂ¶hmerwald Exclusiv Kamelhaardecke, allergikergeeignet, 100% Kamelhaar, FĂĽllgewicht: 1400gr., WĂ¤rmeklasse: warm, GrĂ¶Ăźe: 135x200 cm, OEKO-TEX STANDARD 100, WeiĂź</t>
  </si>
  <si>
    <t>B003YFHY8Y</t>
  </si>
  <si>
    <t>KitchenAid Set Padelle Antiaderenti in Acciaio Inox, Adatte a Tutti i Tipi di Fornelli, Induzione, Forno e Lavastoviglie, 20/24/28 cm, Argento</t>
  </si>
  <si>
    <t>B08LVVJZTK</t>
  </si>
  <si>
    <t>Bo 130267 Touch Bin Hi, Matt Steel, Fingerprint Proof, 60 Liter ,</t>
  </si>
  <si>
    <t>B005RDF492</t>
  </si>
  <si>
    <t>AD0196</t>
  </si>
  <si>
    <t>Amazon Basics - Grucce per abiti, in plastica, con barra portapantaloni, colore nero, confezione da 50</t>
  </si>
  <si>
    <t>B07Y8PW9PS</t>
  </si>
  <si>
    <t>Blindecor Ara | LichtdurchlĂ¤ssiges Rollo - EkrĂĽ, 80 x 175 cm (BxH) | StoffgrĂ¶Ăźe 77 x 170 cm | Rollos fĂĽr fenster</t>
  </si>
  <si>
    <t>B082QBBXL8</t>
  </si>
  <si>
    <t>Lenzuolo Flanella con Angoli Singolo 90x200cm. "I SOGNI" COLOR Puro Cotone Naturale 100%.Varianti:azzurro,rosso,rosa chiaro,bianco</t>
  </si>
  <si>
    <t>B077D9RHKC</t>
  </si>
  <si>
    <t>Everlands Imperial Pino 120cm / 220 Rami, Multicolore, Unica</t>
  </si>
  <si>
    <t>B008QTJGPC</t>
  </si>
  <si>
    <t>Vileda Mixer 3 WĂ¤schestĂ¤nder Turm, 30m LeinenlĂ¤nge, 3 Ebenen fĂĽr 2 Waschladungen, Flex-Gelenk, rollbar, 5 x 127,5 x 71 cm, Grau, Eco-Verpackung</t>
  </si>
  <si>
    <t>B08D3JZLXF</t>
  </si>
  <si>
    <t>Amazon Basics - Stendibiancheria a torre da interni con braccetti richiudibili</t>
  </si>
  <si>
    <t>B07GFKTYSQ</t>
  </si>
  <si>
    <t>Amazon Basics - Doppel-Vorhangstange, 2,54 cm, mit runde EndstĂĽcken, 1,83 bis 3,65 m, Bronzefarben</t>
  </si>
  <si>
    <t>B0792H8LNN</t>
  </si>
  <si>
    <t>Amazon Basics Commode pour armoire - 3 tiroirs en tissu - blanc</t>
  </si>
  <si>
    <t>B07SJ29V9M</t>
  </si>
  <si>
    <t>Kiddy dreams Torre di Apprendimento per Bambini Sgabello da cucina per bambini learning tower montessori con ripiani regolabili</t>
  </si>
  <si>
    <t>B09BN2SJRB</t>
  </si>
  <si>
    <t>Little Tikes Easy Store GroĂźe Rutsche - Spielset fĂĽr Drinnen und DrauĂźen - Langlebig, Stabil, Kindersicher - Zusammenklappbar fĂĽr einfachen Aufbewahrung und Transport - Rot und Blau</t>
  </si>
  <si>
    <t>B000XS1W06</t>
  </si>
  <si>
    <t>Laurastar BĂĽgelbrett Plusboard, 42cm x 125cm, 100 % Baumwolle, FĂĽr meisten DampfbĂĽgelstationen geeignet ist, Verstellbar hĂ¶he, Integrierten Rollenpaar, 9Kg, Bequeme Lagerung</t>
  </si>
  <si>
    <t>B00DRF6JKK</t>
  </si>
  <si>
    <t>Albero di natale INNEVATO 150/180/210/230/270CM Superfolto Realistico Apertura Ombrello (240)</t>
  </si>
  <si>
    <t>B092339PR1</t>
  </si>
  <si>
    <t>Original Roto Rollo Exclusiv ZRE fĂĽr Roto Dachfenster Tageslichtrollo FĂĽhrungsschiene Silber FĂĽr Roto Dachfenster der Baureihe Designo R6/R8, i8 und Classic 64/84 mit GrĂ¶Ăźe 134/140 | 13/14 Farbe WeiĂź</t>
  </si>
  <si>
    <t>B09SGJNYCR</t>
  </si>
  <si>
    <t>AD0197</t>
  </si>
  <si>
    <t>Traumnacht FaserfĂĽllung / KissenfĂĽllung, 1kg, weiĂź, Ă–ko-Tex zertifiziert, produziert nach deutschem QualitĂ¤tsstandard</t>
  </si>
  <si>
    <t>B01MCYZ793</t>
  </si>
  <si>
    <t>Pentole Agnelli Couvercle avec Manche, Inoxydable 38Â cm</t>
  </si>
  <si>
    <t>B00DYSQ8GU</t>
  </si>
  <si>
    <t>Rotho Paso MĂĽlleimer 20l mit Deckel, Kunststoff (PP) BPA-frei, silber metallic, 20 Liter (29,3 x 26,6 x 45,7 cm)</t>
  </si>
  <si>
    <t>B0053TDDA2</t>
  </si>
  <si>
    <t>Vileda Turbo Komplettset, Bodenwischer Set mit Teleskopstiel, Wischmopp und Eimer mit Powerschleuder, Waschbarer 2in1 Microfaser Bezug FĂĽr effektive Bodenreinigung, StiellĂ¤nge: 70-130cm</t>
  </si>
  <si>
    <t>Kis 8071900 1788 01 Poubelle"Chic" 45 litres en argent, Plastique, 29x44,5x60,5 cm</t>
  </si>
  <si>
    <t>B00URURFE2</t>
  </si>
  <si>
    <t>Sweetnight Kopfkissen 80x80 Kissen 2er set Weich &amp; StĂĽtzend BauchschlĂ¤ferkissen Doppeltuch versteppt waschbar 1300g Polyesterholfaser FĂĽllungen mit ReiĂźverschluss Veganes WeiĂź (Doppelpack 80 x 80 cm)</t>
  </si>
  <si>
    <t>B08JV1YFZ5</t>
  </si>
  <si>
    <t>Vileda Steam PLUS XXL Dampfreiniger, hygienische Bodenreinigung von groĂźen FlĂ¤chen, entfernt bis zu 99,9% der Bakterien und Viren*, fĂĽr alle BĂ¶den, ideal fĂĽr Teppiche</t>
  </si>
  <si>
    <t>B09HMGG5J4</t>
  </si>
  <si>
    <t>Berndes Alu Induction 36 cm â€“ Wok-Pfanne fĂĽr alle Herdarten &amp; Induktion, antihaft-beschichtet, inkl. Glasdeckel, No-Stick Kochgeschirr, Aluminium, 6.4 liters, Schwarz</t>
  </si>
  <si>
    <t>B07V3YY4K4</t>
  </si>
  <si>
    <t>Fissler Adamant Premium / beschichtete Edelstahl-Pfanne (Ă 28 cm) Bratpfanne-antihaftend, kratzfest - Induktion</t>
  </si>
  <si>
    <t>B085L8WYG1</t>
  </si>
  <si>
    <t>AD0198</t>
  </si>
  <si>
    <t>uyoyous Akustik Trennwand Schreibtisch Trennwand BĂĽro Desktop Schallwand Niesschutz Teiler Table Divider fĂĽr den Schreibtisch Polyesterfaser Dunkelgrau 100X30CM</t>
  </si>
  <si>
    <t>B083K165HM</t>
  </si>
  <si>
    <t>CASO | MCG25 Ceramic chef 3in1 Mikrowelle mit Grill und HeiĂźluft 2050W | Keramikboden, Grill-Rost fĂĽr 2 Ebenen, 110-200Â°C, 25 L, Edelstahl verspiegelt, Silber</t>
  </si>
  <si>
    <t>B01MQYW57W</t>
  </si>
  <si>
    <t>MOULINEX FOUR ELECTRIQUE A CONVECTION OPTIMO 60L Noir 7 Modes de Cuisson pain pizza tartes gateaux patisseries YY2917FB</t>
  </si>
  <si>
    <t>B06XDN7374</t>
  </si>
  <si>
    <t>Bosch PKN645FP1E Serie 6 Cerankochfeld (autark), 60 cm breit, Made in Germany, BrĂ¤terzone fĂĽr groĂźes Kochgeschirr, PowerBoost schnelleres Kochen, DirectSelect intuitive Bedienung, Schwarz</t>
  </si>
  <si>
    <t>B01L0DOFQU</t>
  </si>
  <si>
    <t>Siemens LC96BBM50 iQ300 Dunstabzugshaube / Wandhaube / 90 cm / Metall-Fettfilter / Elektronische Steuerung / LED-Beleuchtung / Edelstahl</t>
  </si>
  <si>
    <t>B0764HFT1P</t>
  </si>
  <si>
    <t>AD0201</t>
  </si>
  <si>
    <t>GARDINIA Tringle Ă  Rideau, Tige en MĂ©tal, Extensible, Montage Sans Vis ni PerĂ§age, DiamĂ¨tre 23/26 mm, Longueur 90-140 cm, Blanc</t>
  </si>
  <si>
    <t>B07X6JSTVJ</t>
  </si>
  <si>
    <t>Amazon Basics Tringle Ă  rideau avec embouts ronds, 182 Ă  365 cm, Noir</t>
  </si>
  <si>
    <t>B01N0MJI9O</t>
  </si>
  <si>
    <t>GARDINIA EASYFIX Plissee ohne Bohren, Zum Klemmen, Blickdichtes Falt-Rollo, Inkl, aller Montage-Teile, 2 Bedienschienen, WeiĂź, 80 x 130 cm</t>
  </si>
  <si>
    <t>B008MA9ZQ0</t>
  </si>
  <si>
    <t>Dog Cage (92cm) - Black Metal Pet Cage with 2 Doors (Front and Side) with Chew Resistant Plastic Base Tray and Carry Handle, Heavy Duty Box, Perfect for Puppy Training (Large)</t>
  </si>
  <si>
    <t>B09166ND9N</t>
  </si>
  <si>
    <t>LEDVANCE LED Wand-und Deckenleuchte, Rahmenlose Panel Leuchte fĂĽr Innen, WarmweiĂź (3000K), 40W, 1200mm x 300mm, PLANON FRAMELESS</t>
  </si>
  <si>
    <t>B08KGJJRR8</t>
  </si>
  <si>
    <t>Iris Ohyama, Armoire de rangement, 12 tiroirs de 7 L, avec roues, poignĂ©es ergonomiques, bureau, salon, salle de bain - Design Chest DC-012 - Noir</t>
  </si>
  <si>
    <t>B07KPZPBF6</t>
  </si>
  <si>
    <t>Relaxdays Set da 3 Portavasi, Fioriere in Poliresina Resistente al Gelo e ai Raggi UV, per Vasi, 3 Grandezze, Bordeaux, Resina</t>
  </si>
  <si>
    <t>B09VDFDX8Z</t>
  </si>
  <si>
    <t>Le Creuset Signature Gusseisen-BrĂ¤ter mit Deckel, Ă 33 cm, Oval, FĂĽr alle Herdarten und Induktion geeignet, Volumen: 7,5 l, 6,595 kg, Kirschrot</t>
  </si>
  <si>
    <t>B00VA5HNL8</t>
  </si>
  <si>
    <t>AD0202</t>
  </si>
  <si>
    <t>Irisette Body Contour Kopfkissen, Microfaser, 80 x 80 cm, weiĂź / blau, Ă–ko-Tex zertifiziert, produziert nach deutschem QualitĂ¤tsstandard</t>
  </si>
  <si>
    <t>B0894TBP91</t>
  </si>
  <si>
    <t>FX F900520 KeyboardstĂ¤nder</t>
  </si>
  <si>
    <t>B00422VXSA</t>
  </si>
  <si>
    <t>Borsa per riporre l'albero di Natale (125 x 30 x 50 cm), verde</t>
  </si>
  <si>
    <t>B01MRJ8DR6</t>
  </si>
  <si>
    <t>walther design KV070B New Lifestyle Kunststoff Bilderrahmen, 50x70 cm, schwarz</t>
  </si>
  <si>
    <t>B0029N3PF8</t>
  </si>
  <si>
    <t>BedStory Kopfkissen 80x80, Kissen 2er Set mit Hochwertiger Mikrofarsern KissenfĂĽllung 1500g x 2, Waschbares und Weiches FĂĽllkissen Bettkissen Schlafkissen Sofa Kissen SeitenschlĂ¤ferkissen</t>
  </si>
  <si>
    <t>B07Z2178F6</t>
  </si>
  <si>
    <t>KĂĽnstliches Pampas Gras im Topf Feder Ufergras Seidenblume Grasbusch Dekogras Gras GrĂ¤ser Kunstpflanze Pflanze SolitĂ¤rgras Ziergras Dekopflanze Pampasgras Blume Kunstgras GrĂĽnpflanze Zimmerpflanze</t>
  </si>
  <si>
    <t>B09XHVQRSR</t>
  </si>
  <si>
    <t>Excelsa Coup Servizio Piatti 18 Pezzi, Porcellana, Bianco</t>
  </si>
  <si>
    <t>B00DYTEOJW</t>
  </si>
  <si>
    <t>Jamie Oliver by Tefal E51206 Bratpfanne 28 cm | Antihaftversiegelung | sicher | Thermo-Signal | genieteter Griff | induktionsgeeignet | gesund Kochen | Edelstahl</t>
  </si>
  <si>
    <t>B091GWS171</t>
  </si>
  <si>
    <t>Vileda Steam PLUS Dampfreiniger, hygienische Bodenreinigung, entfernt bis zu 99,9% der Bakterien und Viren*, fĂĽr alle BĂ¶den, ideal fĂĽr Teppiche</t>
  </si>
  <si>
    <t>B09HL69NY8</t>
  </si>
  <si>
    <t>Rotho Paso Poubelle 40l avec pĂ©dale et couvercle, Plastique (PP) sans BPA, blanc mĂ©tallisĂ©, 40l (35,3 x 29,5 x 67,6 cm)</t>
  </si>
  <si>
    <t>B00IN58R68</t>
  </si>
  <si>
    <t>Pepe - Banc Baignoire Adulte avec Accoudoir RembourrĂ©, SiĂ¨ge Baignoire Adulte RĂ©glable en Hauteur, Banc de Transfert Baignoire, Chaise de Bain pour Personnes Ă‚gĂ©es, Banc Transfert Bain AntidĂ©rapant</t>
  </si>
  <si>
    <t>B0B59KQSBF</t>
  </si>
  <si>
    <t>STAUB Crepes Pfanne aus Gusseisen, mit Holzgriff, rund 28 cm, FĂĽr alle Herdarten geeignet, Schwarz</t>
  </si>
  <si>
    <t>B000P1OF8M</t>
  </si>
  <si>
    <t>Relaxdays Handtuchhalter PIERRE, Handtuchstange freistehend, HandtuchstĂ¤nder Marmor, H x B x T: 84 x 34 x 30 cm, schwarz</t>
  </si>
  <si>
    <t>B075F4FVW3</t>
  </si>
  <si>
    <t>Rotho Albula 4er-Set MĂĽltrennungssystem 2x25l + 2x40l fĂĽr die KĂĽche, Kunststoff (PP) BPA-frei, mehrfarbig, 2x25l + 2x40l (40.0 x 35.8 x 34.0 cm)</t>
  </si>
  <si>
    <t>B08MQHW3BX</t>
  </si>
  <si>
    <t>Laufen LF WC-Sitz PRO universal mit Deckel mit Absenkautomatik weiĂź, Large</t>
  </si>
  <si>
    <t>B084WX8FX7</t>
  </si>
  <si>
    <t>AD0203</t>
  </si>
  <si>
    <t>York Mopp flach mit SprĂĽhgerĂ¤t Fensterwischer Duschwischer (4 in 1) | grĂĽn-grau | Standard</t>
  </si>
  <si>
    <t>B07B6B3C3R</t>
  </si>
  <si>
    <t>Deco Company Alu-Jalousie ohne Bohren, Zum Klemmen, Inkl. KlemmtrĂ¤gern, Sichtschutz, Lichtschutz, Blendschutz, Aluminium-Jalousie, Silber, 70 x 130 cm</t>
  </si>
  <si>
    <t>B07B42V9H8</t>
  </si>
  <si>
    <t>York Bacteria Stop Gummibesen mit Stiel Ausklappbar|Besen mit Verstellbarer HĂ¶he|Pflegen Sie Ihr Zuhause noch Heute|Schrubber mit Stiel Antistatisch|Spezialgummienden,GrauBlau,32x9x7cm, 4051300-002271</t>
  </si>
  <si>
    <t>B09YRW1YKF</t>
  </si>
  <si>
    <t>SANON 3D Wanduhr Diamant Dekorative Uhr, Kristall Stumm Quarzuhr mit Metallnadel &amp; Zifferblatt Moderne Wanddekor Uhr fĂĽr Wohnzimmer Schlafzimmer, Home Wandkunst Dekoration, Arc-Flower</t>
  </si>
  <si>
    <t>B089SXH394</t>
  </si>
  <si>
    <t>Luci Natalizie da Esterno, EEIEER 50cm 540LED Luci Meteore Natale Catena Luminosa Esterno 9.25m Natale Decorazioni Luci Natale Esterno Cascata Luci Stringa LED Impermeabili per Giardino Festa Nozze</t>
  </si>
  <si>
    <t>B0B9SJCJMM</t>
  </si>
  <si>
    <t>ABAKUHAUS Mikrofaser Down Alternativ TrĂ¶ster, gebĂĽrstet super weich und atmungsaktiv Decke Platz Gesteppte BettwĂ¤sche mit Volltonfarben Dekoration fĂĽr Master GĂ¤stezimmer, 223 x 230 cm, WeiĂź</t>
  </si>
  <si>
    <t>B08X24FXH5</t>
  </si>
  <si>
    <t>BAKAJI Wandregal mit doppelter Schublade zum AufhĂ¤ngen, Eckregal aus MDF-Holz, modernes skandinavisches Design, GrĂ¶Ăźe 60 x 43 x 8 cm, Dekoration fĂĽr Zuhause (schwarz)</t>
  </si>
  <si>
    <t>B0971HN2PY</t>
  </si>
  <si>
    <t>Amazon Basics Store Enrouleur Double, Blanc, 66 x 150 cm</t>
  </si>
  <si>
    <t>B074QRYWGG</t>
  </si>
  <si>
    <t>K-Bright LED Deckenleuchte 38W 3420 LM Deckenlampe Ultra DĂĽnn Lichtfarbe Einstellbar 3000K/4000K/6000K Rund Deckenlampen fĂĽr Schlafzimmer, Badezimmer, Wohnzimmer, Balkon, Flur, KĂĽche, Ă40cm, schwarz</t>
  </si>
  <si>
    <t>B092ZHFXH4</t>
  </si>
  <si>
    <t>Amazon Basics - Set di 3 padelle con rivestimento antiaderente, 20 cm, 25 cm e 30 cm</t>
  </si>
  <si>
    <t>B074RPCNMX</t>
  </si>
  <si>
    <t>WENKO HandtuchstĂ¤nder Hella, Handtuchhalter freistehend, KleiderstĂ¤nder, Stahl, matt-schwarz, 43,5 x 78,5 x 20 cm</t>
  </si>
  <si>
    <t>B07PF5GVYV</t>
  </si>
  <si>
    <t>Tefal D52608 Resist Bratpfanne 32 cm | sichere Titanium Antihaftversiegelung | Thermo-Signal Temperaturindikator | leichte Reinigung | Flame Protect-Technologie | Schwarz</t>
  </si>
  <si>
    <t>B09HCMMXXM</t>
  </si>
  <si>
    <t>NeXtime 3999ST Wanduhr Bahnhofsuhr STATION, lautlos, rund, Ă¸ 35 cm, 34.8 x 4.5 cm</t>
  </si>
  <si>
    <t>B007JUJCBM</t>
  </si>
  <si>
    <t>Relaxdays WĂ¤schekorb Bambus, WĂ¤schesortierer mit Ablage, 2 FĂ¤cher, ausziehbar, tragbarer WĂ¤schebehĂ¤lter, 60 Liter, Natur, 1 StĂĽck</t>
  </si>
  <si>
    <t>B083S2JHFG</t>
  </si>
  <si>
    <t>Brabantia 117404 Sink Side Scolapiatti con Scivolo, Alluminio, Dark Grey, 49.2 x 38.6 x 14.2 cm</t>
  </si>
  <si>
    <t>B079P2YGMW</t>
  </si>
  <si>
    <t>Amazon Basics 3-Ebenen Servierwagen mit abnehmbarer Holzplatte sowie hĂ¶henverstellbaren und verchromten BĂ¶den mit einer Gesamt-Tragkraft von 79.5 kg, Holz/Chrom</t>
  </si>
  <si>
    <t>B073P2KKXS</t>
  </si>
  <si>
    <t>EGLO Pendellampe Newtown, 3 flammige Vintage Pendelleuchte, Retro HĂ¤ngelampe aus Stahl, Farbe: Schwarz, Fassung: E27</t>
  </si>
  <si>
    <t>B011KP4KNQ</t>
  </si>
  <si>
    <t>MĂ„SER 931910 Serie Ossia Geschirr-Set fĂĽr 4 Personen im mediterranen Vintage Look, zweifarbiges 16-teiliges Kombiservice aus Keramik in schimmerndem Braun und Sandgrau, Steinzeug, braun / grau</t>
  </si>
  <si>
    <t>B092CP7KTW</t>
  </si>
  <si>
    <t>Irisette Merino Steppbett, Mono Ganzjahresdecke, Bettdecke aus Schurwolle fĂĽr den Ăśbergang, 135 x 200 cm, weiĂź, Ă–ko- Tex zertifiziert, Made in Germany</t>
  </si>
  <si>
    <t>B0026IBGBG</t>
  </si>
  <si>
    <t>TEMPO DI SALDI Faro Led Da Esterno 200W Luce Bianca Fredda Con Pannello Solare E Telecomando</t>
  </si>
  <si>
    <t>B085WTS4RT</t>
  </si>
  <si>
    <t>Kochstar Einkochautomat WarmMaster S (Einkochtopf / Einkocher mit Uhr, 1800 W, 230 V, 27-29 L) 24118</t>
  </si>
  <si>
    <t>B007NH8XIE</t>
  </si>
  <si>
    <t>LEDVANCE Smart+ Panelleuchte 60 x 60cm, ZigBee, warmweiĂź bis tageslicht (2700K - 6500K), Direkt kompatibel mit Echo Plus und Echo Show (2. Gen.), Kompatibel mit Philips Hue Bridge</t>
  </si>
  <si>
    <t>B07VFDHNQ6</t>
  </si>
  <si>
    <t>Vileda JetClean 3in1 Bodenreiniger, Saugwischer fĂĽr alle HartbĂ¶den, Staubsauger mit wischfunktion â€“ Saugen, Wischen &amp; Trocknen in nur einem Schritt, Eco-Verpackung, Schwarz</t>
  </si>
  <si>
    <t>Kartell Big Battery - Lampada da Tavolo, Alimentazione diretta, Trasparente, 37,3 x 17 cm</t>
  </si>
  <si>
    <t>B07TQ8KVS2</t>
  </si>
  <si>
    <t>Philips Hue White &amp; Col. Amb. LED 3-er Spotleuchte Centris, weiĂź, dimmbar, 16 Mio. Farben, steuerbar via App, kompatibel mit Amazon Alexa (Echo, Echo Dot)</t>
  </si>
  <si>
    <t>B088S1KDC8</t>
  </si>
  <si>
    <t>AD0204</t>
  </si>
  <si>
    <t>EUSHINE Mikrowellen StĂ¤nder/Regal, GewĂĽrzregal mit 2 Etagen aus Bambus - KĂĽchenregal Holz GewĂĽrz Schrank Regal fĂĽr GewĂĽrze</t>
  </si>
  <si>
    <t>B0922FMZF3</t>
  </si>
  <si>
    <t>WĂ¤schestĂ¤nder, faltbar, WĂ¤schestĂ¤nder, Balkon, aus Edelstahl, zum AufhĂ¤ngen an HeizkĂ¶rper, Fenster, Bad, zum Trocknen von nasser WĂ¤sche (59 x 32 cm)</t>
  </si>
  <si>
    <t>B07Z4PCY5J</t>
  </si>
  <si>
    <t>GARDINIA EASYFIX Rollo mit Thermo-RĂĽckseite zum Klemmen oder Kleben, Verdunklungsrollo ohne Bohren, Hitzeschutz, Energiesparend, Schiefer, 90 x 210 cm (BxH)</t>
  </si>
  <si>
    <t>B00BICZTP0</t>
  </si>
  <si>
    <t>Viewstar Kopfkissen 80x80cm, Kissen 80x80 2er Set, 2 x 1300g Mikrofaser FĂĽllung, Fest &amp; StĂĽtzend Schlafkissen Polster,Pillow fĂĽr Allergiker SeitenschlĂ¤fer Atmungsaktiv Weich</t>
  </si>
  <si>
    <t/>
  </si>
  <si>
    <t>B08XJJ93NL</t>
  </si>
  <si>
    <t>BALLARINI Pfanne mit Deckel, Antihaftbeschichtung, Induktionsgeeignet, Mit Temperaturkontrolle, 28 cm, Aluminium, Bari Granitium</t>
  </si>
  <si>
    <t>B018LWY5FE</t>
  </si>
  <si>
    <t>Tefal Jamie Oliver CookÂ´s Direct On Bratpfanne E30406 | 28 cm | Induktionsgeeignet | SpĂĽlmaschinenfest | Langlebige Antihaft-Beschichtung | Thermo-Signal-Technologie | Edelstahl</t>
  </si>
  <si>
    <t>B08GH6R477</t>
  </si>
  <si>
    <t>EGLO Pendelleuchte Cossano, 1 flammige HĂ¤ngelampe Vintage, Modern, HĂ¤ngeleuchte aus Stahl und Holz in Nickel-Matt, Ahorn, Esstischlampe, Wohnzimmerlampe hĂ¤ngend mit E27 Fassung, Ă 50 cm</t>
  </si>
  <si>
    <t>B011KP0J9U</t>
  </si>
  <si>
    <t>Sensio SE30507C0 Gina batteriebetriebener LED-Spiegel</t>
  </si>
  <si>
    <t>B08J4Z5C5Q</t>
  </si>
  <si>
    <t>thermohauser EPP-Thermobox Etagen-TortenstĂ¤nder, schwarz, fĂĽr eine max, 5-stĂ¶ckige Etagere mit max, Durchm, 46 cm und 72 cm HĂ¶he</t>
  </si>
  <si>
    <t>B071L2S2MD</t>
  </si>
  <si>
    <t>Philips Hue White &amp; Col, Amb, LED 2-er Spotleuchte Centris, weiĂź, dimmbar, 16 Mio, Farben, steuerbar via App, kompatibel mit Amazon Alexa (Echo, Echo Dot), 915005928301</t>
  </si>
  <si>
    <t>B088S17X4X</t>
  </si>
  <si>
    <t>Cricut PC2007004 Maker: Ultimative Intelligente Schneidemaschine (Champagne), Rose, 1</t>
  </si>
  <si>
    <t>B07RWDQSDZ</t>
  </si>
  <si>
    <t>AD0205</t>
  </si>
  <si>
    <t>ARDES | Friggitrice Ad Aria Calda CapacitĂ  5 Litri Air Fryer Maxi Con Display Digitale E Timer 60 Minuti Temperatura Massima 200Â°c Eldorada Maxi â€ŽAR1K33</t>
  </si>
  <si>
    <t>B08V95YX3D</t>
  </si>
  <si>
    <t>Uten Friggitrice ad Aria 10 Litri, 12 in 1 Forno ad Aria Calda Con LED Touch Screen, Air Fryer XXXL, Accessori Multipli, Ricette PDF, 1500W, Friggere, Griglia, senza PFOA&amp;BPA</t>
  </si>
  <si>
    <t>B09JLQH6SD</t>
  </si>
  <si>
    <t>Segafredo Zanetti Coffee System - Macchina per CaffĂ¨ Espresso 1 Plus Azzurra, Compatta, Intuitiva ed Elegante con 60 Capsule Espresso Originali Segafredo, Aroma Equilibrato e Cremoso</t>
  </si>
  <si>
    <t>B08QXCMJPT</t>
  </si>
  <si>
    <t>Princess XXL HeiĂźluftfritteuse mit 5,2 Liter â€“ 62,2% weniger Energieverbrauch â€“ Digitales Touchscreen â€“ 7 Programme â€“ Ohne Ă–L â€“ Schwarz â€“ Aerofryer 182050</t>
  </si>
  <si>
    <t>B0741D7LRD</t>
  </si>
  <si>
    <t>De'Longhi BQ80 Barbecue Grill Elettrico con Griglia e Bistecchiera, 1000/1450/2450 W, Grigio</t>
  </si>
  <si>
    <t>B00MB8MOQW</t>
  </si>
  <si>
    <t>Princess Macchina Da CaffĂ¨ Multicapsule 4 In 1, 1450 Watt, Argento Nero</t>
  </si>
  <si>
    <t>B09BNSG1ZS</t>
  </si>
  <si>
    <t>Princess Friggitrice ad Aria Calda Family XXL, 1700 W, 5.2 Litri, 7 Impostazioni di Cottura, Teglia per Torte Inclusa, Ricettario Digitale, Airfryer BPA-free, Nero</t>
  </si>
  <si>
    <t>TZS First Austria Minibackofen 60 Liter 3400 Watt Mini-Backofen mit Kochplatten, KrĂĽmelblech, DrehspieĂź, Umluft Mini | Kochplatten separat bedienbar | gleichzeitig kochen backen</t>
  </si>
  <si>
    <t>B078DZR983</t>
  </si>
  <si>
    <t>Caso FW2000 Elektrischer Fleischwolf, inkl. SpritzgebĂ¤ck, Aufsatz 800 W nominal, 2000 W locked, ca. 2kg/ Minute, Alu Guss GehĂ¤use, starker Motor, Silber</t>
  </si>
  <si>
    <t>B018O2HQMU</t>
  </si>
  <si>
    <t>Dysis 2000 Watt Stand Heizstrahler, 4 Heizstufen mit Fernbedienung, Infrarotstrahler fĂĽr Innen- &amp; AuĂźenbereich, IP20, Digitalanzeige, Timer, Thermostat, Schwarz</t>
  </si>
  <si>
    <t>B09HQNNGBG</t>
  </si>
  <si>
    <t>BISSELL SpinWave, Pulitore Multi-funzione 2-in-1, Mop Elettrico con Panni Rotanti, 20522</t>
  </si>
  <si>
    <t>B073367BFL</t>
  </si>
  <si>
    <t>Princess Friggitrice Ad Aria Calda, 10 Litri, 10 Programmi di Cottura, 1500 W, Airfryer in Acciaio Inox, Cestello Rotante, 182065</t>
  </si>
  <si>
    <t>B07XQ3ZLNC</t>
  </si>
  <si>
    <t>AD0206</t>
  </si>
  <si>
    <t>Amazon Basics Teleskop-Duschvorhangstange zum Einklemmen, 198-274 cm, Schwarz</t>
  </si>
  <si>
    <t>B073V44H23</t>
  </si>
  <si>
    <t>Juwel LED Nature - Aquariumlamp - 6500k - 23 Watt - 895 mm - 2645 Lumen</t>
  </si>
  <si>
    <t>B073186MTC</t>
  </si>
  <si>
    <t>Amazon Basics kĂĽnstliche Palme mit Kunststoff-Blumentopf â€“ 119,8Â cm</t>
  </si>
  <si>
    <t>B09X728CQ5</t>
  </si>
  <si>
    <t>Vileda Viva Express Premium+ BĂĽgelbrett, BĂĽgeltisch fĂĽr DampfbĂĽgelstation, extra groĂźer BĂĽgelflĂ¤che von 130 x 44 cm, Metall, Grau</t>
  </si>
  <si>
    <t>B001FO6PYK</t>
  </si>
  <si>
    <t>The Shopfitting Shop Robuste Kleiderstange Kleiderstange, 1,8 m lang x 1,5 m, hochwertige QualitĂ¤t, schwarz</t>
  </si>
  <si>
    <t>B002X7LQF6</t>
  </si>
  <si>
    <t>Albero di natale Pino 150 180 210 240 270 CM SUPER FOLTO REALISTICO VERDE NATALE (210CM)</t>
  </si>
  <si>
    <t>B07HCH9FP9</t>
  </si>
  <si>
    <t>GONICVIN LED Badspiegel mit Beleuchtung, 60cm runder wandspiegel Badezimmerspiegel Touch-Schalter, Dimmbar, Beschlagfrei, Energiesparender, 1, Runden</t>
  </si>
  <si>
    <t>B0B3HW4VP2</t>
  </si>
  <si>
    <t>Le Creuset Signature Gusseisen-BrĂ¤ter mit Deckel, Ă 24 cm, Rund, FĂĽr alle Herdarten und Induktion geeignet, Volumen: 4,2 l, 4,305 kg, Kirschrot</t>
  </si>
  <si>
    <t>B00US0G54M</t>
  </si>
  <si>
    <t>Vileda JetClean 3in1 Bodenreiniger, Saugwischer fĂĽr alle HartbĂ¶den inkl. zwei Ersatzrollen und ZubehĂ¶rhalter â€“ Saugen, Wischen und Trocknen in nur einem Schritt, Eco-Verpackung, Schwarz, Normel</t>
  </si>
  <si>
    <t>B096SR6PLV</t>
  </si>
  <si>
    <t>Le Creuset Signature Gusseisen Gourmet-Profitopf, Rund, FĂĽr alle Herdarten inkl. Induktion geeignet, 5,555 kg, Schwarz matt, Ă 30 cm, 3,5 l</t>
  </si>
  <si>
    <t>B0136VZ6F8</t>
  </si>
  <si>
    <t>AD0207</t>
  </si>
  <si>
    <t>pillowLY Cuscino ortopedico per sedersi a lungo su sedie da ufficio, sedie a rotelle e guidare auto, ergonomico e confortevole, per alleviare fianchi, coccigi, sciatica (extra resistente (&gt; 80 kg))</t>
  </si>
  <si>
    <t>B0B1WPNL8M</t>
  </si>
  <si>
    <t>Ibili Glasdeckel, 36 cm</t>
  </si>
  <si>
    <t>B00YU0PYB6</t>
  </si>
  <si>
    <t>K-home - Store plissĂ© Ă  fixer, gris, 45 x 130 cm</t>
  </si>
  <si>
    <t>B077GBJ975</t>
  </si>
  <si>
    <t>K-home 421614-21 Klemmfix-Plissee WeiĂź 55 x 130 cm (B x L) Lichtschutz +++ Moderne Crushed Optik +++</t>
  </si>
  <si>
    <t>B073D4XZ6Q</t>
  </si>
  <si>
    <t>Rotho Fabu MĂĽllsackstĂ¤nder gelber Sack mit Deckel, Kunststoff (PP recycelt), grĂĽn, (40,0 x 40,0 x 62,1 cm)</t>
  </si>
  <si>
    <t>B0933F5T9H</t>
  </si>
  <si>
    <t>GARDINIA Store Enrouleur Occultant, Montage Mur/Plafond/Encadrement, Opaque, Kit de Montage Inclus, CrĂ¨me, 52 x 180 cm (LxH)</t>
  </si>
  <si>
    <t>B00X59N70S</t>
  </si>
  <si>
    <t>Kamino - Flam 333195 Pannello Termoisolante, Bianco, 80x50x0.03 cm</t>
  </si>
  <si>
    <t>B004TVO138</t>
  </si>
  <si>
    <t>Rotho Paso MĂĽlleimer 20l mit Pedal und Deckel, Kunststoff (PP) BPA-frei, carbon metallic, 20l (29,3 x 26,6 x 45,7 cm)</t>
  </si>
  <si>
    <t>B005KOSX32</t>
  </si>
  <si>
    <t>LEDVANCE Lampe Smart LED avec Bluetooth, Filament Classic, E27, blanc chaud (2700K), remplace les lampes Ă  incandescence de 60W, contrĂ´lable avec Alexa, Google et Apple,SMART+ BT CLA FIL DIM,pack de 4</t>
  </si>
  <si>
    <t>B07VDG55ZF</t>
  </si>
  <si>
    <t>KitchenCraft - Deluxe Fondue- Set Set Fonduta con Ciotole, Acciaio Inossidabile, Argento</t>
  </si>
  <si>
    <t>B000IKQEQG</t>
  </si>
  <si>
    <t>SONGMICS 100 StĂĽck KleiderbĂĽgel Samt, BĂĽgel-Set mit Rutschfester OberflĂ¤che, Platzsparender AnzugbĂĽgel, mit 360Â° Drehbarem Metallhaken, hellgrau, CRF100VX</t>
  </si>
  <si>
    <t>B07CRP6CKW</t>
  </si>
  <si>
    <t>WENKO Handtuchhalter Irpinia, fĂĽr das Bad ohne Bohren, zum EinhĂ¤ngen, mit 3 Handtuchstangen, verchromter Stahl, 54,5 x 77,5 x 21,5 cm</t>
  </si>
  <si>
    <t>B07S1CZZBC</t>
  </si>
  <si>
    <t>Relaxdays HandtuchstĂ¤nder freistehend, 2 Stangen, Badezimmer, Stahl, HxBxT: 81 x 49 x 20 cm, Bad Handtuchhalter, schwarz</t>
  </si>
  <si>
    <t>B088KTXCN3</t>
  </si>
  <si>
    <t>Traumnacht Entspannungsdecke 135 x 200 cm, 9 kg Gewichtsdecke zur Beruhigung und zum Abbau von Stress, empfohlen fĂĽr Erwachsene, Ă–ko-Tex zertifiziert, produziert nach deutschem QualitĂ¤tsstandard</t>
  </si>
  <si>
    <t>B08TZVKD1T</t>
  </si>
  <si>
    <t>Allstar Secura Premium Instaphulp voor badkuip, verstelbaar, tot 150 kg belastbaar</t>
  </si>
  <si>
    <t>B0861T8Z51</t>
  </si>
  <si>
    <t>TEMPUR Traditional Breeze Schlafkissen atmungsaktives Kopfkissen fĂĽr alle Schlafpositionen, HĂ¤rtegrad: fest, WeiĂź, 40 x 80cm, 1 StĂĽck (1er Pack)</t>
  </si>
  <si>
    <t>B00J2U8JY8</t>
  </si>
  <si>
    <t>OrthopĂ¤disches Gelschaum REFLUX Kopfkissen Gel Keilkissen Nackenkissen mit NackenstĂĽtzkissen Nackenrolle L65 x B60 x H32 cm WEISS Memory Schaum keilfĂ¶rmiges Refluxkissen soft weich zum Lesen Fernsehen</t>
  </si>
  <si>
    <t>B00ZUSYSNM</t>
  </si>
  <si>
    <t>GreenPan Venice Pro Tri-Ply Bratpfannen-Set (26 cm und 30 cm), Edelstahl, gesunde keramische Antihaftbeschichtung, PFAS-frei, spĂĽlmaschinengeeignet, backofenfest, induktionsgeeignet, Silber</t>
  </si>
  <si>
    <t>B01N540IH6</t>
  </si>
  <si>
    <t>AD0208</t>
  </si>
  <si>
    <t>Plissee ohne Bohren Klemmfix 70x120cm(BxH) WeiĂź Jalousie Sonnenschutz Easyfix Faltrollo Crushed Optik LichtdurchlĂ¤ssig Rollo fĂĽr Fenster &amp; TĂĽr</t>
  </si>
  <si>
    <t>B07VBDPY67</t>
  </si>
  <si>
    <t>OBdeco Doppelrollo Duo Rollo Klemmfix ohne Bohren fĂĽr Fenster lichtdurchlĂ¤ssig und verdunkelnd (100x130cmďĽStoffbreite:ca.96cmďĽ‰, WeiĂź)</t>
  </si>
  <si>
    <t>B092YG7FBC</t>
  </si>
  <si>
    <t>PROCAVE Dinkelkissen 40x80cm, Made in Germany, atmungsaktives Kissen mit Dinkel-Spelz, KĂ¶rner-Kopf-Kissen mit waschbarem Bezug aus Baumwolle</t>
  </si>
  <si>
    <t>B06VY65Y97</t>
  </si>
  <si>
    <t>Sekey Verdunkelungsrollo Rollos - Verdunkelungsrollo Klemmfix ohne Bohren - 130cm x 150cm - Rollos fĂĽr Fenster und TĂĽr - Sonnenschutz - WeiĂź</t>
  </si>
  <si>
    <t>B08R88VPKN</t>
  </si>
  <si>
    <t>YOUDENOVA KleiderstĂ¤nder auf Rollen, Stabiler GarderobenstĂ¤nder aus Metall, doppelte Kleiderstangen mit 2 Ablagen, belastbar, Industrieller Stil, 82x51x155, Schwarz</t>
  </si>
  <si>
    <t>B08ZD63S64</t>
  </si>
  <si>
    <t>Blindecor Ara Rollo, lichtdurchlĂ¤ssig, glatt, WeiĂź, 90 x 175 cm, manuell</t>
  </si>
  <si>
    <t>B08N12ZYDB</t>
  </si>
  <si>
    <t>Heizdecke 130x180cm, Elektrische WĂ¤rmedecke fĂĽrs Bett mit Abschaltautomatik (5H) Ăśberhitzungsschutz mit 6 Temperaturstufen, Heimgebrauch Sofa BĂĽronutzung benutzen, Flanell Waschbar</t>
  </si>
  <si>
    <t>B07RFQV2NR</t>
  </si>
  <si>
    <t>Dimmbar LED Panel Deckenleuchte 120x30 cm mit Fernbedienung, 40W Super Deckenpanel Lampe mit Direkt Stark Leuchtkraft Licht, Warm Natur Kalt WeiĂź Deckenlampe fĂĽr BĂĽro Garage Wohnzimmer Werkstatt</t>
  </si>
  <si>
    <t>B08F6XGS3R</t>
  </si>
  <si>
    <t>Vileda Total Reflect Plus BĂĽgelbrett XXL, BĂĽgeltisch fĂĽr DampfbĂĽgelstation, groĂźe BĂĽgelflĂ¤che von 130 x 44 cm, hĂ¶henverstellbar von 74 bis 97 cm</t>
  </si>
  <si>
    <t>B0792PG4S6</t>
  </si>
  <si>
    <t>LEDVANCE Smarte LED Deckenleuchte, Panel fĂĽr Innen mit WiFi Technologie, Lichtfarbe Ă¤nderbar (3000K-6500K), 1200mm x 300mm, Kompatibel mit Google und Alexa Voice Control, SMART+ WIFI PLANON FRAMELESS</t>
  </si>
  <si>
    <t>B08KGKMFQ2</t>
  </si>
  <si>
    <t>Sziqiqi Lot de 10 Vases de Mariage DĂ©coration, Support de Colonne de Fleur en MĂ©tal pour des Tables de RĂ©ception de Mariage, Vase Artificiel de Fleur de Route de Fleur, 60cm</t>
  </si>
  <si>
    <t>B0B455QS3P</t>
  </si>
  <si>
    <t>Vileda JetClean 3in1 Bodenreiniger, Saugwischer fĂĽr alle HartbĂ¶den inkl. zwei Ersatzrollen und ZubehĂ¶rhalter â€“ Saugen, Wischen und Trocknen in nur einem Schritt, Eco-Verpackung, Schwarz, Norme</t>
  </si>
  <si>
    <t>Philips Hue White &amp; Col. Amb. LED-Pendelleuchte Ensis, schwarz, dimmbar, 16 Mio. Farben, Light Duo-Effekt, steuerbar via App, kompatibel mit Amazon Alexa (Echo, Echo Dot)</t>
  </si>
  <si>
    <t>B09D3G6YMT</t>
  </si>
  <si>
    <t>Hager Serie FWBÂ â€“Â Box Verteilung OberflĂ¤che 2Â Abschnitt 6Â Reihen 144Â Module ausgestattet, White</t>
  </si>
  <si>
    <t>B001AVUR8I</t>
  </si>
  <si>
    <t>AD0209</t>
  </si>
  <si>
    <t>AD0192</t>
  </si>
  <si>
    <t>Cargo Import Tenda da arredamento Regina Naturale con Anelli cm 140 x 280</t>
  </si>
  <si>
    <t>B093DVCPYK</t>
  </si>
  <si>
    <t>Traumnacht Stuhlkissen Premium 2er Set, mit einem Polyesterbezug, Ă–ko Tex zertifiziert, 38 x 40 x 7 cm, schwarz, entwickelt in Deutschland</t>
  </si>
  <si>
    <t>B07WFN8XFY</t>
  </si>
  <si>
    <t>Beldray LA028693TQ 2-in-1 Set Per La Pulizia Di Finestre Telescopiche, Set Per La Pulizia Di Vetri, Schermi Per Doccia, Finestrini Per Auto, Specchi, 4 Pezzo, Kit Di Pulizia Cristalli, Turchese</t>
  </si>
  <si>
    <t>B01EJYXRKC</t>
  </si>
  <si>
    <t>Anne Stokes Pantalla Placa Pared Arte, Multicolor, 50Â x 70Â cm</t>
  </si>
  <si>
    <t>B01FAR555C</t>
  </si>
  <si>
    <t>K-home Klemmfix Doppelrollo Madrid ohne Bohren Iceblau 60 x 150 cm (B x L)</t>
  </si>
  <si>
    <t>B01H1Z0N8K</t>
  </si>
  <si>
    <t>Amazon Basics Cuscino in Memory Foam Contorno con Supporto Collo, 60 x 35 x 11/6 cm</t>
  </si>
  <si>
    <t>B07MHNWVKM</t>
  </si>
  <si>
    <t>Rotho Evo Total Protection Aufbewahrungsbox 65l mit Deckel und RĂ¤dern, Kunststoff (lebensmittelecht) BPA-frei, Anthrazit/GrĂĽn, 65l (59,0 x 39,5 x 41,2 cm)</t>
  </si>
  <si>
    <t>B074VGZ5F2</t>
  </si>
  <si>
    <t>Briloner Leuchten â€“ LED Deckenlampe mit Bewegungsmelder, Deckenleuchte mit Tageslichtsensor (optional einstellbar), 22W, 2200 Lumen, Ă38 cm, WeiĂź</t>
  </si>
  <si>
    <t>B07M7VV784</t>
  </si>
  <si>
    <t>WENKO Handtuchhalter Irpinia, fĂĽr das Bad ohne Bohren, zum EinhĂ¤ngen, mit 3 Handtuchstangen, Stahl, 54,5 x 77,5 x 21,5 cm, schwarz matt</t>
  </si>
  <si>
    <t>B07S4M6WF3</t>
  </si>
  <si>
    <t>BeldrayÂ® LA023773TQ SĂ©choir Ă  Linge Ă  Trois Niveaux - Etendoir Ă  Linge Pliable Mobile avec Quatre Roues, Espace de sĂ©chage de 15 mĂ¨tres, Sechoir Ă  Linge pliable IntĂ©rieur, Jusqu'Ă  15 kg, Turquoise</t>
  </si>
  <si>
    <t>B01HPXDUBA</t>
  </si>
  <si>
    <t>VOUNOT Einkaufstrolley Treppensteiger mit KĂĽhlfach, Einkaufswagen Klappbar mit 3 RĂ¤der, 40 L, Schwarz</t>
  </si>
  <si>
    <t>B0842KYGD7</t>
  </si>
  <si>
    <t>WENKO Stand WC-Garnitur Rivalta, hochwertige Standgarnitur mit integriertem Toilettenpapierhalter und WC-BĂĽrstenhalter, in rostfreier Edelstahl-QualitĂ¤t, 18 x 70 x 23 cm, Silber glĂ¤nzend/WeiĂź</t>
  </si>
  <si>
    <t>B09VTFR6FM</t>
  </si>
  <si>
    <t>GBLY LED Deckenlampe Modern 4 Flammig in Ringoptik 3000k WarmweiĂź Deckenleuchte Rund 37W Innen Wohnzimmerlampe aus Aluminium fĂĽr Schlafzimmer Wohnzimmer Flur BĂĽro Arbeitszimmer, 89cm</t>
  </si>
  <si>
    <t>B07WKCPLM1</t>
  </si>
  <si>
    <t>Relaxdays Accessori da Camino, Moderni, 5 Parti con Attizzatoio, Paletta Pinza, Scopino e Secchio Porta Attrezzi, Nero, 90% Acciaio 10% Poliestere, 1 pz</t>
  </si>
  <si>
    <t>B08N67NYHK</t>
  </si>
  <si>
    <t>Briloner Leuchten LED Deckenleuchte, Deckenlampe mit Sternendekor, dimmbar, Fernbedienung, Nachtlichtfunktion, inkl. Farbtemperatursteuerung (3.000-6.500 Kelvin), Ă 56cm, 50 W, WeiĂź</t>
  </si>
  <si>
    <t>B07WDTV8ZK</t>
  </si>
  <si>
    <t>COLAS NORMAND | Couette Percale &amp; Soie | TempĂ©rĂ©e | Toutes Saisons | 240 x 220 cm | Fabrication FranĂ§aise 53130261 Blanc</t>
  </si>
  <si>
    <t>B09XDWM9ZS</t>
  </si>
  <si>
    <t>Dodo Oreiller, Bloc mĂ©moire de Forme Mousse Visco Elastique Ă  Base d'huile de Ricin et traitĂ© AloĂ© VĂ©ra, Blanc, 1 UnitĂ© (Lot de 1)</t>
  </si>
  <si>
    <t>B00CE2WYYM</t>
  </si>
  <si>
    <t>Philips Hue Gradient Signe Stehleuchte schwarz 1800lm, 16 Millionen Farben und FarbverlĂ¤ufe, dimmbar, steuerbar via App, kompatibel mit Amazon Alexa (Echo, Echo Dot)</t>
  </si>
  <si>
    <t>B09C3PLT7L</t>
  </si>
  <si>
    <t>Carina 1014 Professional Naaimachine met Accessoires, Wit, 42 x 20 x 30 cm</t>
  </si>
  <si>
    <t>B003XF34M0</t>
  </si>
  <si>
    <t>Cricut Maker | Ultimatives Paket fĂĽr intelligente Schneidemaschinen, Champagne</t>
  </si>
  <si>
    <t>B09RH61SXN</t>
  </si>
  <si>
    <t>Neff MR 1342 N Electric Hob | Ceramic | Glass Ceramic | 58.3 cm | Total Connection Value 7800 W | Black</t>
  </si>
  <si>
    <t>B00I99PD6A</t>
  </si>
  <si>
    <t>AD0211</t>
  </si>
  <si>
    <t>Byour3 - Coppia Bastoni con Molla a Pressione Astine Senza Forare Bacchette Estensibili con Chiodini Regolabili Tende a Vetro per Finestra Porta Aste x Tendine Cucina Bagno (Cromo da 63 a 110 cm)</t>
  </si>
  <si>
    <t>B09TLMWRDZ</t>
  </si>
  <si>
    <t>SONGMICS Ă‰tagĂ¨re Ă  Chaussures Ă  4 Ă©niveaux, Lot de 2, Porte-Chaussures, Rangement, Cadre en mĂ©tal, Ă©tagĂ¨res en Tissu Non tissĂ©, pour entrĂ©e, Chambre, Salon, 45 x 28 x 80 cm, Noir LSR044B02</t>
  </si>
  <si>
    <t>B08KGF9QGV</t>
  </si>
  <si>
    <t>sleepling 196143 2er Set Komfort 100 Kopfkissen, Hotelkissen, Ă–kotex, waschbar bis 60 Grad, Made in EU, FĂĽllmengengarantie, GrĂ¶Ăźengarantie, 60 x 80 cm, weiĂź</t>
  </si>
  <si>
    <t>B07K6QC442</t>
  </si>
  <si>
    <t>Klebefolie Perfect Fix Kiefer Grau, Holzfolie, Dekofolie, MĂ¶belfolie, Tapeten, selbstklebende Folie, PVC, ohne Phthalate, keine Luftblasen, Natur-Holzoptik, 67,5cm x 2m, StĂ¤rke: 0,15 mm, Venilia 53354</t>
  </si>
  <si>
    <t>B01LQ76FAE</t>
  </si>
  <si>
    <t>Amazon Basics - Runde Pfanne aus bereits eingebranntem Gusseisen, 26,7 cm Durchmesser</t>
  </si>
  <si>
    <t>B073Q8P6C8</t>
  </si>
  <si>
    <t>Maximex Wischmop TRIANGEL - Boden- und Fliesenwischer, Kunststoff (ABS), 28 x 68-160 x 3 cm, Schwarz</t>
  </si>
  <si>
    <t>B073PHNT7D</t>
  </si>
  <si>
    <t>K-home Klemmfix Palma, Tenda plissetata, Bianco, 50 x 210 cm</t>
  </si>
  <si>
    <t>B073D5GV36</t>
  </si>
  <si>
    <t>Traumnacht Cozy - Kopfkissen 2er Set mit Bezug aus softer Mikrofaser, Ă–ko-Tex zertifiziertes Kopfkissen mit ReiĂźverschluss, 80x80 cm, entwickelt in Deutschland</t>
  </si>
  <si>
    <t>B01MZ9N1EA</t>
  </si>
  <si>
    <t>B,K,Licht I Retro Stehlampe gebogen I Vintage Stehleuchte I Industrial I HĂ¶he 140 cm I E27 I 1-flammig I FuĂźtaster I Metall I WeiĂź I ohne Leuchtmittel</t>
  </si>
  <si>
    <t>B08PZDZGY5</t>
  </si>
  <si>
    <t>Foppapedretti 9900324903 Lo Stiragonne Naturale</t>
  </si>
  <si>
    <t>B00CCRFZJU</t>
  </si>
  <si>
    <t>DODO | Couette 4 Saisons Ultra Douce 140x200 | Pour lit 1 Personne | FabriquĂ© en FRANCE | Lavable en machine Ă  40Â°c</t>
  </si>
  <si>
    <t>B00D1OOKQW</t>
  </si>
  <si>
    <t>Talos Horizon Miroir de Salle de Bain Ă  LED 50x 70 cm</t>
  </si>
  <si>
    <t>B07JHT1L5R</t>
  </si>
  <si>
    <t>HENGMEI Laufstall Baby Laufgitter Absperrgitter 180x150cmx68cm AktivitĂ¤tszentrum mit Rutschfester Atmungsaktivem Netz Kleinkinder GroĂźe Sicherheitsspielplatz</t>
  </si>
  <si>
    <t>B0B12BDQM5</t>
  </si>
  <si>
    <t>TEMPUR Comfort Schlafkissen Hybrid klassisches Memory Foam Kopfkissen, (Extra Soft), WeiĂź, 40 x 80cm</t>
  </si>
  <si>
    <t>B01N7J19BB</t>
  </si>
  <si>
    <t>AD0212</t>
  </si>
  <si>
    <t xml:space="preserve">Polti Vaporetto Smart 100_T Steam Cleaner, nieograniczona autonomia, 4 barowa myjka wysokociśnieniowa, zabija 99,99% wirusów, zarazków i bakterii, 9 akcesoriów, biały/turkusowy
</t>
  </si>
  <si>
    <t>B07864WX8Y</t>
  </si>
  <si>
    <t xml:space="preserve">Urządzenie do naleśników Party GOO60 Wëasy, naleśniki i naleśniki, 6 miejsc, powłoka nieprzywierająca, temperatura do 240°C, akcesoria w zestawie 6 drewnianych szpatułek, 1500 W
</t>
  </si>
  <si>
    <t>B0BPYXZQZY</t>
  </si>
  <si>
    <t>Granite Cookware set</t>
  </si>
  <si>
    <t xml:space="preserve">COMFEE' CHK 7.6J64A1 Cooker Hood 600 m³/h Tempered Glass &amp; Stainless Steel with Touch Screen, 2 x Carbon Filters, 4 Speeds, LED and Recirculation &amp; Duct System - Black </t>
  </si>
  <si>
    <t>B0B2WK92F8</t>
  </si>
  <si>
    <t>Creliver-300A blood circulation stimulator for legs, combats knee and leg pain as well as swelling between foot and thighs, reduces cramps, actively improves blood circulation</t>
  </si>
  <si>
    <t>B09MF1T63X</t>
  </si>
  <si>
    <t>ELEGOO Saturn 3D PRINTER</t>
  </si>
  <si>
    <t>B09V1788C5</t>
  </si>
  <si>
    <t>medisana HU 665 WĂ¤rmeunterbett, 150 x 80 cm, Abschaltautomatik, Ăśberhitzungsschutz, 3 Temperatursstufen, waschbar, Matratzenheizung fĂĽr alle gĂ¤ngigen Matratzen geeignet</t>
  </si>
  <si>
    <t>B00N5TOVAS</t>
  </si>
  <si>
    <t>Sanitas SWB 20 WĂ¤rmeunterbett aus Vlies | mit Sicherheitssystem und 3 Temperaturstufen | einfache Fixierung auf Bett und Matratze | Waschbar bei 30â° | 150 x 80 cm</t>
  </si>
  <si>
    <t>B075LG2V8J</t>
  </si>
  <si>
    <t>Medisana HDW Manta calefactora , lavable, manta de peluche con desconexiĂłn automĂˇtica, 4 niveles de temperatura, diseĂ±o reversible de 2 colores, gris/gris oscuro, 180 x 130 cm</t>
  </si>
  <si>
    <t>B07XS7B7L8</t>
  </si>
  <si>
    <t>Imetec Adapto Velvet Square plaid riscaldabile, coperta elettrica 150x95 cm tessuto morbido, Basso Consumo, Tecnologia Adapto, Sicuro, rapido riscaldamento, 6 temperature, lavabile</t>
  </si>
  <si>
    <t>B08J8Z15M1</t>
  </si>
  <si>
    <t>HP DeskJet 2720e, Stampante Multifunzione, 6 Mesi di Inchiostro Instant Ink Inclusi con HP+</t>
  </si>
  <si>
    <t>B08WLSR31L</t>
  </si>
  <si>
    <t>Beurer HD 75 Heizdecke, kuschelige WĂ¤rmedecke mit 6 Temperaturstufen, Sicherheitssystem und Abschaltautomatik, maschinenwaschbar, taupe, 180 x 130 cm</t>
  </si>
  <si>
    <t>B075LG1P79</t>
  </si>
  <si>
    <t>Imetec Adapto Velvet Tartan plaid riscaldabile, coperta elettrica 160x120 cm tessuto morbido, Basso Consumo, Tecnologia Adapto, Sicuro, rapido riscaldamento, 6 temperature, lavabile</t>
  </si>
  <si>
    <t>B08J8XJHNM</t>
  </si>
  <si>
    <t>Medisana HB 675 Manta elĂ©ctrica de peluche XXL, lavable, manta de peluche con desconexiĂłn automĂˇtica, 4 niveles de temperatura, 200 x 150 cm, diseĂ±o reversible de 2 colores, gris/gris oscuro</t>
  </si>
  <si>
    <t>B07XS6JBTF</t>
  </si>
  <si>
    <t>Imetec Scaldasonno Adapto Singolo 150 x 80 Cm, Basso Consumo, Tecnologia Brevettata, Riscaldamento Rapido, Temperatura Personalizzata, 100% Cotone, Made in Italy, Comando con 6 Temperature</t>
  </si>
  <si>
    <t>B07Y8GR1WS</t>
  </si>
  <si>
    <t>Beurer UB 90 Komfort WĂ¤rme-Unterbett, anschmiegsame WĂ¤rmebettunterlage, zwei separat einstellbare Temperaturzonen</t>
  </si>
  <si>
    <t>B005H0N6JA</t>
  </si>
  <si>
    <t>Medisana HB 675 Couverture chauffante en peluche XXL, lavable, couverture en peluche avec arrĂŞt automatique, 4 niveaux de tempĂ©rature, 200 x 150 cm, design rĂ©versible 2 couleurs, gris/gris foncĂ©</t>
  </si>
  <si>
    <t>Fellowes Aktenvernichter 10 Blatt (P4), Papierschredder mit Partikelschnitt fĂĽr Zuhause, BĂĽro, Powershred LX65, Schredder mit 22L Papierkorb und Safesense, LX Aktenvernichter Design Serie, schwarz</t>
  </si>
  <si>
    <t>B08V97SF1L</t>
  </si>
  <si>
    <t>Mobiclinic, Fauteuil roulant pliant, AlcĂˇzar, Marque europĂ©enne, SiĂ¨ge 46 cm, Frein manuel, Accoudoirs fixes et repose-pieds pliants, Fauteuil roulant pour personnes handicapĂ©es, Couleur Bleu/Noir</t>
  </si>
  <si>
    <t>B077XBGKZ1</t>
  </si>
  <si>
    <t>Leitz IQ 6M Premium Aktenvernichter P5 fĂĽrs BĂĽro und Zuhause, Mikroschnitt, 6 Blatt, 18l-AbfallbehĂ¤lter, Sehr leise/Kompakt, Protect Serie, WeiĂź, 80950000</t>
  </si>
  <si>
    <t>B08T1VX1YD</t>
  </si>
  <si>
    <t>Mobiclinic, Sedia a rotelle pieghevole, Denver, Marchio europeo, Seduta 46 cm, Freno manuale, Schienale staccabile, Poggiapiedi, pieghevole Robusta, Sedia a rotelle per disabili, Colore Crema e Nero</t>
  </si>
  <si>
    <t>B0B42STWCV</t>
  </si>
  <si>
    <t>Bonsaii 3S30 - Destructora de papel (hasta 18 hojas a la vez, microcorte, autonomĂ­a de 4 horas, aprox. 14500 hojas), color plateado y negro</t>
  </si>
  <si>
    <t>B00CBXA2QQ</t>
  </si>
  <si>
    <t>AD0213</t>
  </si>
  <si>
    <t>Ibili 714237 Couvercle Ă  usage multiple 30-32-34-36 cm - DiamĂ¨tre 37 cm, en Inox (avec trous)</t>
  </si>
  <si>
    <t>B005X2FO3S</t>
  </si>
  <si>
    <t>sleepling 190110 Komfort 100 SeitenschlĂ¤ferkissen, Kopfkissen, Stillkissen, Ă–kotex, waschbar bis 60 Grad, Made in EU, FĂĽllmengengarantie, GrĂ¶Ăźengarantie, 40 x 145 cm, weiĂź</t>
  </si>
  <si>
    <t>B01F24Z9WM</t>
  </si>
  <si>
    <t>KESPER WĂ¤schesortierer mit 3er Einteilung und Trageschlaufen</t>
  </si>
  <si>
    <t>B00V9329GA</t>
  </si>
  <si>
    <t>Deconovo Blickdicht Gardinen mit Ă–sen fĂĽr Schlafzimmer Thermogardinen Vorhang Blackout Curtains, 245x140 cm(HĂ¶hexBreite), Dunkelgrau, 2er Set</t>
  </si>
  <si>
    <t>B019JN9IXS</t>
  </si>
  <si>
    <t>Toga Diamantea Padella, Alluminio, Bronzo, 30 cm</t>
  </si>
  <si>
    <t>B0781R5N6V</t>
  </si>
  <si>
    <t>CURVER Slim Bin - Poubelle rectangulaire Ă  pĂ©dale, 40L - Fermeture Douce - Aspect MĂ©tal - Pour Cuisine, Bureau, Salle de Bain - 39,3 x 25 x 60,7 cm - Gris -RecyclĂ©</t>
  </si>
  <si>
    <t>B07J4YCD7F</t>
  </si>
  <si>
    <t>Brother SDX ScanNCut DX 30, 5 x 61 cm, Papier, WeiĂź</t>
  </si>
  <si>
    <t>B07KGB8BGR</t>
  </si>
  <si>
    <t>Rotho MyPet Biala Katzenklo mit Haube und Schaufel, aus recyceltem Kunststoff, beige/anthrazit, Cappuccino, 51 x 39.5 x 44.3 cm</t>
  </si>
  <si>
    <t>B09XRDMLHP</t>
  </si>
  <si>
    <t>Gelco Design Wilson WC-Sitz, Metall, grau, 9,5 x 16 x 61 cm</t>
  </si>
  <si>
    <t>B01I9M9IMG</t>
  </si>
  <si>
    <t>Laica F12M Bi-Flux Cartucce Filtranti Per Il Trattamento Dell'Acqua, Confezione Da 12 Cartucce, Bianco, 10 X 9.6 X 5.3 Cm</t>
  </si>
  <si>
    <t>B01D1CUOB8</t>
  </si>
  <si>
    <t>BRILONER â€“ Deckenlampe LED, LED Panel dimmbar, Farbtemperatursteuerung, inkl. Fernbedienung, 24W, 2.600 Lumen, WeiĂź, 1000x250x60mm (LxBxH)</t>
  </si>
  <si>
    <t>B07RWBJZTM</t>
  </si>
  <si>
    <t>Amazon Basics Cocotte en fonte Ă©maillĂ©e de haute qualitĂ© 4,7 L - Rouge (Deep Cranberry)</t>
  </si>
  <si>
    <t>B07VGFS56H</t>
  </si>
  <si>
    <t>EGLO Plafoniera EGLO Townshend, plafoniera vintage a tre punti luce, plafoniera dal design industriale, lampada a sospensione retrĂ˛ in acciaio e legno, nero, marrone, E27</t>
  </si>
  <si>
    <t>B07FXZTSWV</t>
  </si>
  <si>
    <t>S SMAUTOP 25cm Elektrische TĂ¶pferscheibe, 350 W TĂ¶pferset fĂĽr Erwachsene und Kinder, FuĂźpedal und LCD-Bildschirmsteuerung</t>
  </si>
  <si>
    <t>B082DDN6JV</t>
  </si>
  <si>
    <t>Cricut Joy | Macchina da taglio connessa e compatta | Kit di partenza</t>
  </si>
  <si>
    <t>B0BFBHGKXX</t>
  </si>
  <si>
    <t>EGLO Pendelleuchte Carpento, 5 flammiger Kronleuchter Vintage, Shabby Chic, HĂ¤ngelampe aus Stahl und Glas in Chrom, WeiĂź, Esstischlampe, Wohnzimmerlampe hĂ¤ngend mit E14 Fassung</t>
  </si>
  <si>
    <t>B01634HTA0</t>
  </si>
  <si>
    <t>AD0214</t>
  </si>
  <si>
    <t>U'Artlines 2er (Blumenrebe 1.8m) KĂĽnstliche Blumen KirschblĂĽte HĂ¤ngen Reben fĂĽr Hochzeit Hausgarten Party Decor (Rosa)</t>
  </si>
  <si>
    <t>B07RXYQYJ7</t>
  </si>
  <si>
    <t>BRITA Caraffa Filtrante Aluna per acqua, Bianco (2.4l) - incl. 1 Filtro MAXTRA+ per la riduzione di cloro, calcare e impuritĂ </t>
  </si>
  <si>
    <t>B01N6B2LP1</t>
  </si>
  <si>
    <t>APEXCHASER Scolapiatti, Cestello per asciugare i piatti, Scolapiatti pieghevole in acciaio inox, Scolapiatti con cestello pieghevole, porta utensili, porta tazze per piano di lavoro, Nero</t>
  </si>
  <si>
    <t>B0B7QQ6F5C</t>
  </si>
  <si>
    <t>keeeper Aufbewahrungsbox mit Deckel und Schiebeverschluss, 79,5 x 39,5 x 40 cm, 83 l, Cornelia, Transparent</t>
  </si>
  <si>
    <t>B010NU2658</t>
  </si>
  <si>
    <t>Mepal Set lunchpot opvouwbare lepel ellips, Nordic denim, praktische mueslibeker en container voor het vervoer van levensmiddelen, geschikt voor diepvriezer, magnetron en vaatwasser, ABS, promotieset</t>
  </si>
  <si>
    <t>B0995MDKJG</t>
  </si>
  <si>
    <t>Relaxdays Tranchierbrett Bambus, Anschlagkante, Saftrille, Schneidebrett KĂĽche, antibakteriell, Backbrett 45x35cm, natur</t>
  </si>
  <si>
    <t>B084JFC46B</t>
  </si>
  <si>
    <t>Guardini Pizza&amp;Mania, Set 4 Tegami Pizza Ă32cm+1 Griglia Porta Tegami, Acciaio con rivestimento antiaderente, Colore nero</t>
  </si>
  <si>
    <t>B00BQA1UXE</t>
  </si>
  <si>
    <t>Toga Biscottiera Dolce Casa di Campagna Home, Ceramica, 2.7 L</t>
  </si>
  <si>
    <t>B00AENMWXQ</t>
  </si>
  <si>
    <t>ToCi Design Lichterbogen Silber Schwibbogen mit 33 Lampen (36x33cm) Weihnachts Leuchter</t>
  </si>
  <si>
    <t>B0166UQ6E6</t>
  </si>
  <si>
    <t>Komfortec Matratzenauflage mit 500 g/mÂ˛ FĂĽllung, Atmungsaktiv Matratzenschoner, Allergiker Matratzenschutz, Weich, 90x200 cm</t>
  </si>
  <si>
    <t>B09NNPVCPW</t>
  </si>
  <si>
    <t>Umbra Trigem Schmuckbaum - Extra Hoher SchmuckstĂ¤nder fĂĽr Ketten mit integrierter Schmuckablage fĂĽr Ringe, Ohrringe, ArmbĂ¤nder, Uhren und Accessoires, 3-stufig, Metall, Weiss/Gold</t>
  </si>
  <si>
    <t>B010XG9TCU</t>
  </si>
  <si>
    <t>Amazon Basics Gardinenstange fĂĽr VerdunkelungsvorhĂ¤nge mit gebogener Stange - Ausziehbar von 224 bis 305cm, Nickel</t>
  </si>
  <si>
    <t>B0792T5KMX</t>
  </si>
  <si>
    <t>Irisette Vitamed Kopfkissen, Baumwolle, 40 x 80 cm, weiĂź, Ă–ko-Tex zertifiziert, produziert nach deutschem QualitĂ¤tsstandard</t>
  </si>
  <si>
    <t>B0026FC7QC</t>
  </si>
  <si>
    <t>Bleu CĂ˘lin Traversin Plat Memofill, Maintien des cervicales, Blanc, 160 x 40 cm</t>
  </si>
  <si>
    <t>B01M72O5AA</t>
  </si>
  <si>
    <t>Gobel 125110 Caisse GĂ©noise BordĂ© sur Fil Fer Blanc</t>
  </si>
  <si>
    <t>B00JR30FGK</t>
  </si>
  <si>
    <t>2 Rouleaux de Jade Vert Massage du Visage - Jade Roller en Pierre 100% Naturelle sans Traitement Chimique - Anti-Age - RĂ©duit les ridules - Stimule la circulation sanguine - Peau Ă©clatante - Sun &amp; Sia</t>
  </si>
  <si>
    <t>B013QU4GSW</t>
  </si>
  <si>
    <t>Relaxdays Funkenschutzgitter Stahl, dreiteiliges Gitter gegen Funkenflug, Kamin Funkenschutz, HxB 52,5 x 97 cm, schwarz</t>
  </si>
  <si>
    <t>B0821PW2F4</t>
  </si>
  <si>
    <t>Briloner Leuchten Deckenleuchte, Deckenlampe mit 3 dreh-und schwenkbaren Spots im Retro/Vintage Design, Fassung: E14 max. 40 Watt, Metall Schwarz-gold 55.4 x 10 x 18.1 cm</t>
  </si>
  <si>
    <t>B0751H3H58</t>
  </si>
  <si>
    <t>Fackelmann Teigbrett / Schneidebrett aus Buche 38 x 58 cm</t>
  </si>
  <si>
    <t>B09RPR5RQN</t>
  </si>
  <si>
    <t>Lacor 60151 Plat Ă  PaĂ«lla Emaille 50 cm</t>
  </si>
  <si>
    <t>B000SLZB0A</t>
  </si>
  <si>
    <t>Abeil Couette Anti-transpiration TopCool LĂ©gĂ¨re 240 x 260 cm</t>
  </si>
  <si>
    <t>B01D1GLTBS</t>
  </si>
  <si>
    <t>GĂ¶zze Tapis de Bain Rond 110 cm de diamĂ¨tre, Polyester, Rouge, Ă</t>
  </si>
  <si>
    <t>B01LWAUZTK</t>
  </si>
  <si>
    <t>SONGMICS Schmuckschatulle, groĂźer Schmuckkasten mit 6 Ebenen, SchmuckkĂ¤stchen, mit Schubladen und Spiegel, fĂĽr ArmbĂ¤nder, Ohrringe, Halsketten, Ringe und Uhren, Geschenkidee, Weihnachten, weiĂź JBC138</t>
  </si>
  <si>
    <t>B01N8P57XY</t>
  </si>
  <si>
    <t>Relaxdays Schreibtischlampe Retro, verstellbar, E27, Tischlampe BĂĽro &amp; Arbeitszimmer, Metall Nachttischlampe, weiĂź/gold, 56 x 20 x 36 cm</t>
  </si>
  <si>
    <t>B09R51WLNP</t>
  </si>
  <si>
    <t>Versa Louisville Orologio da parete Decorativo per cucina, soggiorno, sala da pranzo o camera da letto, , Misure (A x L x l) 59 x 4 x 59 cm, Metallo, Colore Nero</t>
  </si>
  <si>
    <t>B09YHYH2QG</t>
  </si>
  <si>
    <t>Fissler Adamant Classic Plus / Aluminium-Pfanne (Ă 28 cm) versiegelte Stielpfanne, beschichtete Brat-Pfanne, antihaftend, kratzfest â€“ Induktion</t>
  </si>
  <si>
    <t>B0B8HH8HC9</t>
  </si>
  <si>
    <t>Konstsmide Parma 7235-250 Wandleuchte / B: 24cm T: 29cm H: 49cm / 1x75W / IP44 / lackiertes Aluminium / matt-weiĂź / mit BWM</t>
  </si>
  <si>
    <t>B002RW38IK</t>
  </si>
  <si>
    <t>Mediflow 5011 Premium Daunenkissen mit Wasserkern, Made in Germany, Nomite, Allergiker geeignet, Oeko-Tex, Stufenlos in HĂ¶he und StĂĽtzwirkung anpassbar, Separat waschbares Dauneninnenkissen, GrĂ¶Ăźe 40x80 cm</t>
  </si>
  <si>
    <t>B015Q2Y3NQ</t>
  </si>
  <si>
    <t>DODO | Couette naturelle Chaude Anti-acariens 220x240 | 2 Personnes | FabriquĂ© en FRANCE | Couette Helsinki 10% Duvet 90% Plumettes | Percale Coton, ThermorĂ©gulation | Lavable Ă  40Â°c</t>
  </si>
  <si>
    <t>B00ZEINN98</t>
  </si>
  <si>
    <t>AD0215</t>
  </si>
  <si>
    <t>Gardinia Barres de Vitrage, Embouts d'ExtrĂ©mitĂ© en Plastique et Crochets Ă  Vis Inclus, Extensible, MĂ©tal/Plastique, Blanc, 50-80 cm, 2 PiĂ¨ces</t>
  </si>
  <si>
    <t>B00OBK2HLA</t>
  </si>
  <si>
    <t>Stefanplast Portaombrelli Zeus Antracite Base Tortoraarredo E Decorazioni Casa, Vetro, Grigio</t>
  </si>
  <si>
    <t>B00U2NCZT4</t>
  </si>
  <si>
    <t>STONELINE Back to Nature poĂŞle Ă  frire 24 cm, Made in Germany, poĂŞle Ă  revĂŞtement anti-adhĂ©sif avec de vraies particules de pierre, tous types de feux y compris induction, rĂ´tir sans graisse</t>
  </si>
  <si>
    <t>B07K4SXSQK</t>
  </si>
  <si>
    <t>Amazon Basics Tringle Ă  rideau dĂ©corative diamĂ¨tre 1,6 cm avec embouts ballon de football amĂ©ricain - 218 cm</t>
  </si>
  <si>
    <t>B07H5VBBNR</t>
  </si>
  <si>
    <t>Modrad Fensterfolie Blickdicht Selbstklebend Spiegelfolie Fenster Verdunkelungsfolie Schwarz Klebefolie Fenster Folie fĂĽr Badezimmer und BĂĽro</t>
  </si>
  <si>
    <t>B07XXPHQ3G</t>
  </si>
  <si>
    <t>Relaxdays 10028791 Pare Acier, Grille anti Ă©tincelles, Panneau protection cheminĂ©e Hxlenv.52,5x97cm,noir, 52,5 x 97 x 1,5 cm</t>
  </si>
  <si>
    <t>Casabriko 67914 Stendibiancheria a Saliscendi da Parete e Soffitto, Acciaio/Resina, Bianco, 120 cm</t>
  </si>
  <si>
    <t>B00L2IJWBM</t>
  </si>
  <si>
    <t>Relaxdays KleiderbĂĽgel Set Holz, 20er Pack GarderobenbĂĽgel, Hemden &amp; Hosen, 360Â° drehbar, BĂĽgel HxB 23 x 44 cm, weiĂź</t>
  </si>
  <si>
    <t>B0778XGV2T</t>
  </si>
  <si>
    <t>KIS Chic Bin Style Treteimer 45l mit Deckel und Pedal, MĂĽllbeutelaufhĂ¤ngung, schwarz metallic, 29 x44,5 x 60,5 cm</t>
  </si>
  <si>
    <t>B00URURHXG</t>
  </si>
  <si>
    <t>WENKO Stand WC-Garnitur Pieno Edelstahl - WC-BĂĽrstenhalter, Edelstahl rostfrei, 26.5 x 79 x 25.5 cm, Satiniert</t>
  </si>
  <si>
    <t>B003IX0DGM</t>
  </si>
  <si>
    <t>ToCi Fondueset inklusive 6 Fondue Gabeln | KĂ¤sefondue mit StĂ¶vchen 1,5 L | Emailliertes Fondue fĂĽr Fleisch geeignet | Gusseisen Fondue auch mit BrĂĽhe universell einsetzbar | Schokofondue Farbe: rot</t>
  </si>
  <si>
    <t>B0052DDSRW</t>
  </si>
  <si>
    <t>Vileda Infinity</t>
  </si>
  <si>
    <t>B072DXLWS1</t>
  </si>
  <si>
    <t>WENKO Handtuchbutler Lava - HandtuchstĂ¤nder, Edelstahl rostfrei, 52 x 81.5 x 20 cm, GlĂ¤nzend</t>
  </si>
  <si>
    <t>B01FARHP00</t>
  </si>
  <si>
    <t>Amazon Brand - Umi Piumone in piuma e piumetta d'oca bianca con tessuto a tenuta piuma in cotone 100% (4 punti calore, 200x200cm,una piazza e mezza)</t>
  </si>
  <si>
    <t>B07F41BL1B</t>
  </si>
  <si>
    <t>Briloner Leuchten LED Deckenleuchte, Deckenlampe dimmbar, inkl. Memoryfunktion, Drehbar, 3.200 Lumen, Chrom-Alu, Ă 30cm, 40 W</t>
  </si>
  <si>
    <t>B07WMFGKFG</t>
  </si>
  <si>
    <t>Seb Nutricook+ Cocotte-minute 8 L inox, Autocuiseur induction, Facile Ă  utiliser, Programme de cuisson, FabriquĂ© en France P4221417</t>
  </si>
  <si>
    <t>B085WQ4T25</t>
  </si>
  <si>
    <t>AD0216</t>
  </si>
  <si>
    <t>Gardinenbox Verduisteringsgordijn paneelgordijn "Milano" fluweel ondoorzichtig blackout paneelwagen verzwaringsstang grijs H x B 245 x 60 cm, 203571</t>
  </si>
  <si>
    <t>B07WPFNVGD</t>
  </si>
  <si>
    <t>Deco Company Alu-Jalousie ohne Bohren, Zum Klemmen, Inkl. KlemmtrĂ¤gern, Sichtschutz, Lichtschutz, Blendschutz, Aluminium-Jalousie, WeiĂź, 115 x 175 cm</t>
  </si>
  <si>
    <t>B07B49GXZS</t>
  </si>
  <si>
    <t>Moneta Etnea PoĂŞle Ă  frire, revĂŞtement surface en pierre anti-adhĂ©sif et anti-rayures, Lavable en lave-vaisselle, 24 cm</t>
  </si>
  <si>
    <t>B00KYMSE6Q</t>
  </si>
  <si>
    <t>Stand WC-Garnitur in schwarz, ToilettenpapierstĂ¤nder aus mattem Edelstahl mit BĂĽrstenhalter, Montage ohne Bohren, rostfrei, freistehender WC-Toilettenpapierhalter, 2-in-1-Kombination</t>
  </si>
  <si>
    <t>B087N8T8BZ</t>
  </si>
  <si>
    <t>12 StĂĽck Universell Stuhlhussen Stretch WeiĂź StuhlĂĽberzug Stuhlbezug Stuhl Husse Elastisch Stretchhusse Moderne Elasthan Abdeckung im Lycra fĂĽr Hochzeit Taufe Geburtstagsfeier Dekoration Feiern Haus</t>
  </si>
  <si>
    <t>B09K74ZBRC</t>
  </si>
  <si>
    <t>Amazon Basics 3-Lagiges Schuhregal - FĂĽr 9 Paare</t>
  </si>
  <si>
    <t>B07428RCLY</t>
  </si>
  <si>
    <t>Lagostina Rigenera Green - PoĂŞle Ă  induction en aluminium anti-adhĂ©sif, diamĂ¨tre 28 cm, noir</t>
  </si>
  <si>
    <t>B07Q5MZLRC</t>
  </si>
  <si>
    <t>Amazon Basics Handtuch-Set, ausbleichsicher, 2 BadetĂĽcher und 4 HandtĂĽcher, HellWeiĂź, 100% Baumwolle 500g/mÂ˛</t>
  </si>
  <si>
    <t>B00Q4TJNXG</t>
  </si>
  <si>
    <t>K-home Klemmfix Doppelrollo "Welle" ohne Bohren - Grau 55 cm x 150 cm (B x L)</t>
  </si>
  <si>
    <t>B07TL3KXX8</t>
  </si>
  <si>
    <t>Tefal Daily Chef Wokpan, 28 cm, duurzaam, gemakkelijk te reinigen, anti-aanbaklaag, thermo-signaal, gezonde keuken, gemaakt in Frankrijk, inductie, G2731902, gemaakt in Frankrijk</t>
  </si>
  <si>
    <t>B08W55KCB8</t>
  </si>
  <si>
    <t>Pentole Agnelli Nudelsieb/scaldapasta Zylindrische aus Aluminium mit Griff aus Edelstahl, Silber 24 cm Silber/schwarz</t>
  </si>
  <si>
    <t>B00DYSP8U2</t>
  </si>
  <si>
    <t>Amazon Basics - Geschirrservice, 18-teilig, WeiĂźes Porzellan Coupe, fĂĽr 6 Personen</t>
  </si>
  <si>
    <t>B07FJ8DDPX</t>
  </si>
  <si>
    <t>Amazon Basics SĂ©choir tour d'intĂ©rieur avec ailes pliantes</t>
  </si>
  <si>
    <t>Relaxdays Schreibtisch Organizer, 3 Schubladen, fĂĽr BĂĽroutensilien, Bambus Ablage, Schubladenbox, HBT 26x30x31 cm, natur</t>
  </si>
  <si>
    <t>B08NCL2F9C</t>
  </si>
  <si>
    <t>Gimi Tris Einkaufstrolley, wasserabweisende Tasche, 3-Rollen-System, Eco Verpackung, klappbares Gestell, HĂ¶chstlast: 30 kg, Rahmen: Stahl/Kunststoff, Einkaufstasche: Polyester, rot</t>
  </si>
  <si>
    <t>B08ZZZH5KM</t>
  </si>
  <si>
    <t>TEMPUR Original Schlafkissen, ergonomisches NackenstĂĽtzkissen fĂĽr Seiten- und RĂĽckenschlĂ¤fer, Memory Foam, WeiĂź, S (31 x 50 x 8 cm)</t>
  </si>
  <si>
    <t>B00VA6BHXM</t>
  </si>
  <si>
    <t>STAUB Gusseisen Pfanne mit Holzgriff, 28 cm, Induktionsgeeignet, Schwarz</t>
  </si>
  <si>
    <t>B01EZAFYC4</t>
  </si>
  <si>
    <t>Wesco Kickmaster / 180 631-01 Poubelle Blanc</t>
  </si>
  <si>
    <t>B000MPN9HO</t>
  </si>
  <si>
    <t>AD0217</t>
  </si>
  <si>
    <t>douceur d'intĂ©rieur Tropical Green Tapis Deco Rectangle, Multicolore, 57 x 115 cm</t>
  </si>
  <si>
    <t>B083883BLG</t>
  </si>
  <si>
    <t>sossaiÂ® Besteckeinsatz Divio fĂĽr Schubladen 45 cm | Breite 38 cm x Tiefe 43 cm | zuschneidbar | mit 5 FĂ¤chern | Farbe: WeiĂź | Besteckkasten Ordnungssystem</t>
  </si>
  <si>
    <t>B09MKPCBR9</t>
  </si>
  <si>
    <t>Rotho Fresh Hohe Tortenglocke mit Haube und Tragegriff, Kunststoff (PP) BPA-frei, blau/transparent, 34,5 cm</t>
  </si>
  <si>
    <t>B09Q3L35BH</t>
  </si>
  <si>
    <t>Tenda avvolgibile oscurante in poliestere, colore: bianco, Nero , 45 x 180 cm</t>
  </si>
  <si>
    <t>B07GYRYSRY</t>
  </si>
  <si>
    <t>Amazon Basics Personenwaage, 150 kg, automatische An-/Aus-Funktion und LED-Anzeige, Grau</t>
  </si>
  <si>
    <t>B07W4LCWTB</t>
  </si>
  <si>
    <t>Amazon Basics - Contenitore sottoletto in tessuto - Confezione da 2</t>
  </si>
  <si>
    <t>B07JJFF9Z9</t>
  </si>
  <si>
    <t>Rotho Country WĂ¤schesammler, Kunststoff (PP) BPA-frei, dunkelgrau, 55l, (42 x 32 x 57,2 cm)</t>
  </si>
  <si>
    <t>B091FTGVKX</t>
  </si>
  <si>
    <t>sleepling 192809 Bettwaren-Set Basic 160 Kopfkissen 80 x 80 cm + 4-Jahreszeiten Decke 135 x 200 cm Mikrofaser warm weiĂź</t>
  </si>
  <si>
    <t>B01M330FBT</t>
  </si>
  <si>
    <t>AmazonBasics Mantel- und KleiderstĂ¤nder aus Metall â€“ Schwarz</t>
  </si>
  <si>
    <t>B08YP89MBH</t>
  </si>
  <si>
    <t>Lichtblick PS,080,130,01 Plissee Haftfix, ohne Bohren WeiĂź, 80 cm x 130 cm (B x L)</t>
  </si>
  <si>
    <t>B07BFWWSD8</t>
  </si>
  <si>
    <t>Bialetti - Musa Induction, CafetiĂ¨re Expresso en Inox, AdaptĂ©e Ă  Tous Les Types de Plaques de Cuisson, 6 Tasses (270 Ml), ArgentĂ©</t>
  </si>
  <si>
    <t>B0032XJFAS</t>
  </si>
  <si>
    <t>Briloner Leuchten - LED Panel, LED Deckenleuchte, Deckenlampe 22 Watt, 2,200 Lumen, 4,000 Kelvin, WeiĂź, 1,000x250x60mm (LxBxH), 7067-016</t>
  </si>
  <si>
    <t>B08SC59LVL</t>
  </si>
  <si>
    <t>Marked Marga</t>
  </si>
  <si>
    <t>B08DVDQ85B</t>
  </si>
  <si>
    <t>KELVIN EDGE C/BASE EU/UL/GB/SA CRO</t>
  </si>
  <si>
    <t>B07JKZY8PM</t>
  </si>
  <si>
    <t>AD0218</t>
  </si>
  <si>
    <t>walther design BP040K Peppers Bilderrahmen, Holz, 30 x 40 cm, kiefer</t>
  </si>
  <si>
    <t>B01JGJ0LJK</t>
  </si>
  <si>
    <t>GARDINIA Spannstange, Ausziehbar, Gardinenstange ohne Bohren und Schrauben, Edelstahl, Ă 23/26 mm, LĂ¤nge 60 - 100 cm</t>
  </si>
  <si>
    <t>B089W7WRPH</t>
  </si>
  <si>
    <t>Amazon Basics - Doppellagiger Rollo, 76 x 150 cm, Creme</t>
  </si>
  <si>
    <t>B074QYCB7V</t>
  </si>
  <si>
    <t>Rotho 2er Set Clear Box Sweater 18 L Deckel-QR-Code AppMyBox-2 x 18 L. Volumen-(LxBxH) 40x33.5x17 cm-transparent-stapelbar-Kunststoff/Plastik (PP) Aufbewahrungsbox, Gross, 2</t>
  </si>
  <si>
    <t>B01A94M10S</t>
  </si>
  <si>
    <t>iDesign 2er Set Schubladen Trennsystem fĂĽr die KĂĽche, grĂ¶Ăźenverstellbarer Schubladen Einsatz aus Paulownia-Holz, Schubladen Organizer fĂĽr Besteck und KĂĽchenutensilien, weiĂź</t>
  </si>
  <si>
    <t>B093MHDB6P</t>
  </si>
  <si>
    <t>SOLLUX lighting Pastelo Deckenpendelleuchte mit 1 Strahler - Deckenleuchte Wohnnzimmer Pendelleuchte Esszimmer Lampe - Leuchte KĂĽche Pulverbeschichteter Stahl in WeiĂź 8 x 8 x 100 cm</t>
  </si>
  <si>
    <t>B07NNZH55Z</t>
  </si>
  <si>
    <t>Tefal Unlimited On PoĂŞle Ă  crĂŞpe 28 cm, RĂ©sistante aux rayures, Tous feux + induction, CrĂŞpiĂ¨re facile Ă  nettoyer, RevĂŞtement antiadhĂ©sif, Thermo-Signal, CrĂŞpes dorĂ©es, FabriquĂ© en France G25939AZ</t>
  </si>
  <si>
    <t>B086VYCMGY</t>
  </si>
  <si>
    <t>Relaxdays Rollcontainer, 3 offene FĂ¤cher, fĂĽr Arbeitszimmer &amp; BĂĽro, MDF BĂĽroschrank, HBT: 35,5 x 40 x 30 cm, schwarz, 1 StĂĽck</t>
  </si>
  <si>
    <t>B08TJ51CJ1</t>
  </si>
  <si>
    <t>Vileda Turbo EasyWring und Clean Komplett Set + Turbo bezug, rot/grau</t>
  </si>
  <si>
    <t>B075QK53PP</t>
  </si>
  <si>
    <t>HBselect Gewichtsdecke Therapiedecke Sherpa Weighted Blanket Oeko-TEXÂ® 100 Standard beschwerte Flauschige Decke, FĂĽllmaterial von Premium GlaskĂĽgelchen, Schlaftiefe zu verbessern</t>
  </si>
  <si>
    <t>B08HJVZBXW</t>
  </si>
  <si>
    <t>Jive 3er-Set MĂĽlltrennsystem KĂĽche, Kunststoff (PP recycelt), dunkelgrau/Weiss/tĂĽrkis, 3 x 30l, (39,8 x 29,8 x 50,1 cm), 3</t>
  </si>
  <si>
    <t>B09PVKTMF8</t>
  </si>
  <si>
    <t>Iris Ohyama, BoĂ®tes de rangement, BoĂ®te de rangement Multifonction, Lot de 6 boĂ®tes en plastique 30 L, Couvercle, PoignĂ©e ergonomique, Bureau, Maison - DDUSB-M - Transparent</t>
  </si>
  <si>
    <t>B0B7BSJMR7</t>
  </si>
  <si>
    <t>CBXSF GroĂźe Makramee Wandbehang NatĂĽrliches Treibholz BĂ¶hmisches Wanddekor Makramee Wandteppich Ăśber dem Kopfteil Kunsthandwerk Beige Makramee Hochzeit Dekor,90cm B X 80cm L</t>
  </si>
  <si>
    <t>B08XPN2G8Y</t>
  </si>
  <si>
    <t>Italian Bed Linen MB Home Basic Housse de canapĂ© dâ€™Angle Ă©lastique Dahlia, Gris FoncĂ© CD-DA-Grigio Scuro-ANGOLARE</t>
  </si>
  <si>
    <t>B08R6F51DG</t>
  </si>
  <si>
    <t>ETEKCITY Unisex-Adult EAM-ET2 Luftmatratze Luftbett fĂĽr 1 Person, aufblasbares Bett Matratze mit Tragetasche fĂĽr Outdoor Camping, 191 x 99 x 23cm, WeiĂź, Einzelbett</t>
  </si>
  <si>
    <t>B0BF582YPQ</t>
  </si>
  <si>
    <t>Amazon Basics 50-L-MĂĽlleimer aus Edelstahl fĂĽr Beengte RĂ¤ume mit BerĂĽhrungslosem Bewegungssensor - Rechteckig</t>
  </si>
  <si>
    <t>B07MSN639J</t>
  </si>
  <si>
    <t>Martina Home Tunez, Copridivano elastico, Avorio, BRAZO IZQUIERDO (visto de frente) 240 cm a 280 cm</t>
  </si>
  <si>
    <t>B01N9YXBDS</t>
  </si>
  <si>
    <t>Fissler Ceratal Comfort / Aluminium-Pfanne, Keramik-beschichtet (Ă 28 cm) Ceramic Bratpfanne antihaftend â€“ Induktion</t>
  </si>
  <si>
    <t>B09RPR89M2</t>
  </si>
  <si>
    <t>Relaxdays Pflanztisch mit Rollen, Wanne &amp; Schublade, Holz, Kunststoff, HBT: 120 x 97 x 49 cm, Garten Arbeitstisch, braun 10038668</t>
  </si>
  <si>
    <t>B09S3ZPLX1</t>
  </si>
  <si>
    <t>ZWILLING Roseland Besteck-Set, 60-teilig, FĂĽr 12 Personen, 18/10 Edelstahl/Hochwertiger Klingenstahl, Poliert, Silber</t>
  </si>
  <si>
    <t>B07L9QDHB4</t>
  </si>
  <si>
    <t>DODO | Couette naturelle Chaude Anti-acariens 220x240 | 2 Personnes | FabriquĂ© en FRANCE | Couette Mont Blanc 70% Duvet 30% Plumettes | Percale Coton, thermorĂ©gulation | Lavable Ă  40Â°c</t>
  </si>
  <si>
    <t>B00H3W4QJO</t>
  </si>
  <si>
    <t>AD0219</t>
  </si>
  <si>
    <t>GARDINIA Tenda a rullo con morsetto di fissaggio o adesiva, Per luce diurna, Opaca, Kit di montaggio incluso, EASYFIX Tenda a rullo avvolgibile, Blu scuro, 60 x 150 cm (LxA)</t>
  </si>
  <si>
    <t>B002UB51OC</t>
  </si>
  <si>
    <t>Curver Infinity Dots Wasmand, 60 l, gerecyclede kunststof, was, droger, wasmand, wit, maat L, 1 stuk</t>
  </si>
  <si>
    <t>B07VWJ85BS</t>
  </si>
  <si>
    <t>Zeller 24887 Besteckkasten, ausziehbar, Kunststoff, grau, ca. 29-48x38x6,5, ausziehbarer Besteckeinsatz, Schubladeneinsatz fĂĽr die KĂĽchenschublade</t>
  </si>
  <si>
    <t>B003HTTFUM</t>
  </si>
  <si>
    <t>Relaxdays Scatola Porta tĂ¨ e Tisane, 9 Scomparti, Cofanetto con Finestrella, Organizer per Capsule del caffĂ¨, Naturale, 1 pz</t>
  </si>
  <si>
    <t>B08P5QWFK7</t>
  </si>
  <si>
    <t>Gardinia Store Enrouleur Ă  Coller ou Clipser, Store pour LumiĂ¨re du Jour, Opaque, Kit de Montage Inclus, Store Uni EASYFIX, Blanc Pur, 60 x 150 cm (LxH)</t>
  </si>
  <si>
    <t>B06XY1FP36</t>
  </si>
  <si>
    <t>Lichtblick KDR.080.150.18 Duo Rollo Klemmfix, ohne Bohren Dunkelbraun, 80 cm x 150 cm (B x L)</t>
  </si>
  <si>
    <t>B00E3QKKMA</t>
  </si>
  <si>
    <t>Rebecca Mobili Orologio Muro, Orologio Parete Metallo, Disegno Mondo, Grigio Scuro Marrone Rame, Tondo, Salotto Cucina - Diametro 45 cm x P 4,5 cm - Art. RE6597</t>
  </si>
  <si>
    <t>B095CSCZ9B</t>
  </si>
  <si>
    <t>keeeper Robusto Box Contenitore Pieghevole con Impugnature Soft-touch, 48 x 34,5 x 23,5 cm, 32 L, Lea, Blu/Marrone</t>
  </si>
  <si>
    <t>B071RDZRLZ</t>
  </si>
  <si>
    <t>Grifema Gd1001-60 Luce Armadio 115Led Con Sensore Di Movimento, Luci Notturne Wireless Ricarica Usb, Barra Lampada Guardaroba, Senza Fili, Luci Scale Emergenza, Argento, â€Ž60 x 4 x 1 cm; 165 grammi</t>
  </si>
  <si>
    <t>Star Wars Star Cutouts - Cartonato Ufficiale, Cartoncino, Signore di Darth, 194 x 96 x 194 cm</t>
  </si>
  <si>
    <t>B01MTG42WN</t>
  </si>
  <si>
    <t>Laptop-Betttisch, tragbarer Knietisch, Notebook-StĂ¤nder, Lesetisch, solide, FrĂĽhstĂĽckstisch, Serviertablett, klappbare Beine, geringes Gewicht, 1,1 kg, Multifunktionstisch 44,5 x 32 x 29 cm</t>
  </si>
  <si>
    <t>B0915LKP25</t>
  </si>
  <si>
    <t>Amazon Basics Ă‰gouttoir Ă  vaisselle en bambou avec porte-ustensiles - Barres plates, pliable, 2Â niveaux</t>
  </si>
  <si>
    <t>B096VJGBB9</t>
  </si>
  <si>
    <t>Blindecor Indus Store jour nuit sans percage | Couleur Gris argent 55 x 130 cm (L x H) | Taille du tissu 52 x 125 cm | Store enroleur fixation avec ou sans perĂ§age</t>
  </si>
  <si>
    <t>B097C1SJN4</t>
  </si>
  <si>
    <t>WENKO Protection plaque de cuisson, Â«ArdoiseÂ», plaque de protection induction, gaziniĂ¨re, vitrocĂ©ramique, verre trempĂ©, Lot de 2, 30x52 cm</t>
  </si>
  <si>
    <t>B01CSBH67S</t>
  </si>
  <si>
    <t>Valira 6614/ Thermos Alimentare Inoxterm, 0,7 l</t>
  </si>
  <si>
    <t>B001GDDZE8</t>
  </si>
  <si>
    <t>Tefal C38508 XL Force Bratpfanne 32 cm | Antihaftversiegelung | widerstandsfĂ¤hig | robust | Thermo-Signal | Diffusion Base Pfannenboden | extragroĂźe Form | stabiler Griff | Schwarz</t>
  </si>
  <si>
    <t>B08ZNJJC3M</t>
  </si>
  <si>
    <t>WENKO Badetuchstange Uno Bosio Edelstahl Black matt - Handtuchstange, Edelstahl rostfrei, 60 x 5.5 x 7 cm, Matt</t>
  </si>
  <si>
    <t>B084HV1615</t>
  </si>
  <si>
    <t>WENKO Rivalta Toilettengarnitur, ToilettenbĂĽrste und Toilettenpapierhalter, weiĂźer Edelstahl und gehĂ¤rtetes Glas, 23,5 x 18 x 70 cm</t>
  </si>
  <si>
    <t>B00TQQ2YCG</t>
  </si>
  <si>
    <t>Tefal C41806 Intensity Bratpfanne 28 cm | Keramikversiegelung | Thermo-Signal Temperaturindikator | leichte Reinigung | induktionsgeeignet | umweltfreundlich | Schwarz</t>
  </si>
  <si>
    <t>B09HCNKQBH</t>
  </si>
  <si>
    <t>Chariot de Courses Pliable, 6 Roues Caddie Panier Montant escalier, 2 en 1 Chariot LĂ©ger avec Sac Ă‰tanche Amovible, 45 litres, pour Shopping, Lessive, Camping (Noir)</t>
  </si>
  <si>
    <t>B09HTS2KVG</t>
  </si>
  <si>
    <t>Palmier Artificiel Feuille 130 cm</t>
  </si>
  <si>
    <t>B07KGG41FK</t>
  </si>
  <si>
    <t>Relaxdays, schwarz Ascheeimer mit Deckel und Schaufel, Stahl, Kohleeimer mit Henkel, 19 L, Ascheschaufel Kamin &amp; Grill, 47,5 x 38 x 33 cm</t>
  </si>
  <si>
    <t>B07ZP22265</t>
  </si>
  <si>
    <t>Fissler Wokpfanne Induktion 28 cm cenit induktion Schwarz</t>
  </si>
  <si>
    <t>B08B4NZD3F</t>
  </si>
  <si>
    <t>NORA HOME Couvre-lit d'Ă©tĂ© moderne Ă©toiles, lit 200 gris â€“ Ă‰toile, couvre-lit boutis de mi-saison rĂ©versible.</t>
  </si>
  <si>
    <t>B08P3KWZD3</t>
  </si>
  <si>
    <t>Selsey KASSI - Pannello a muro / Scaffale Murale / Mensole a Parete / Ripiani a 3 Livelli / Grigio Cemento</t>
  </si>
  <si>
    <t>B07DVNGFY7</t>
  </si>
  <si>
    <t>Elletipi PTA 3040A Pattumiera Differenziata Estraibile per Base</t>
  </si>
  <si>
    <t>B01N5D6RUR</t>
  </si>
  <si>
    <t>ArtesĂ  LuxuriĂ¶ses Fondue-Set, Fleisch-/KĂ¤se-/Schokoladen-Fondue-Set mit Drehplatte in Geschenkbox, mit Sechs Edelstahlgabeln, 22-teiliges Dinner-Party-Set, Silber Edelstahl, Holz, Keramik</t>
  </si>
  <si>
    <t>B013C958WK</t>
  </si>
  <si>
    <t>BRILONER Leuchten - Smarte LED Deckenleuchte, funktioniert mit Amazon Alexa, Wifi Deckenlampe Ultra Flach, CCT, Dimmbar, Sprachsteuerung, WeiĂź, 1000x250x66 mm 7385-016</t>
  </si>
  <si>
    <t>B09R75B1BS</t>
  </si>
  <si>
    <t>Brabantia Touch Bin New, 30 litres, avec Seau IntĂ©rieur en Plastique - Metallic Gold</t>
  </si>
  <si>
    <t>B089WB1L8T</t>
  </si>
  <si>
    <t>AD0220</t>
  </si>
  <si>
    <t>ICQN Universal-Backofenrost | Backofengitter geeignet fĂĽr Bosch Siemens 574876 00574876 Kompatibel | Backgitter Grillrost fĂĽr Backofen | Verchromt | 465 x 375 mm</t>
  </si>
  <si>
    <t>B085YD7FN7</t>
  </si>
  <si>
    <t>Merry Christmas Campfiretasse Kaffeetasse Porzellan XL, GroĂźe Tasse (400ml), Emailletasse, Jumbotasse Emaille Steingut Kaffeebecher Tumblr Weihnachtsdeko Weihnachten Deko (Campfiretasse rot)</t>
  </si>
  <si>
    <t>B09H7F259J</t>
  </si>
  <si>
    <t>Amazon Basics - Bastone decorativo a pressione per tenda da doccia, con anelli decorativi, 91 - 157 cm, nichel spazzolato</t>
  </si>
  <si>
    <t>B0846LTVYH</t>
  </si>
  <si>
    <t>Stobok Mazzetti natalizi artificiali con foglie dorate, da 40 cm, per decorazioni fai da te, in set da 5 pezzi, ideali anche per matrimoni, decorazione da giardino, da festa, ecc.</t>
  </si>
  <si>
    <t>B08NVGLC5S</t>
  </si>
  <si>
    <t>Ovalado Filter voor koelkast met temperatuurweergave.</t>
  </si>
  <si>
    <t>B0844884T6</t>
  </si>
  <si>
    <t>WENKO Portarotolo da terra con portarotolo di ricambio per carta igienica integrato, in acciaio inossidabile, 21 x 55 x 17 cm, lucido</t>
  </si>
  <si>
    <t>B005DPQ4D4</t>
  </si>
  <si>
    <t>Gardinia Tende a Rullo, Ornamento Bianco, 60 x 175 cm</t>
  </si>
  <si>
    <t>B08QJMWJ7V</t>
  </si>
  <si>
    <t>Pekatherm Scaldaletto Elettrico Singolo | Misure 150 x 70 cm | 2 Livelli di Temperatura | Sottocoperta Prodotta in Poliestere 100% | Scaldamaterasso Elettrico UP102</t>
  </si>
  <si>
    <t>B08MNSMFPV</t>
  </si>
  <si>
    <t>FX F900520 Stand per Tastiera</t>
  </si>
  <si>
    <t>Abeil Lot de 2 Oreillers DourĂŞve Absolu 60 x 60 cm</t>
  </si>
  <si>
    <t>B01EFYA0YC</t>
  </si>
  <si>
    <t>DEHA Posterrahmen Holz Fontana | 59,4x84,1 cm (A1) | Schwarz | Bilderrahmen | Foto | Collage | Puzzle | Rahmen | Picture Frame | modern minimalistisch | mit Acrylglas</t>
  </si>
  <si>
    <t>B07XJ7WGMZ</t>
  </si>
  <si>
    <t>LuckyXX Sofabezug fĂĽr Ecksofa, mit Armlehnen, Modell L, Sofaschutz, dehnbar, L-Form, Stretch-Stoff, 2-teilig, elastisch, Slipcovers (Braun, 3 Sitze + 3 Sitze)</t>
  </si>
  <si>
    <t>B08TGS3HD2</t>
  </si>
  <si>
    <t>Girmi ap30 Pulitore a Vapore 350Cc, 30G/Min, 1050W</t>
  </si>
  <si>
    <t>B07JX5D9MR</t>
  </si>
  <si>
    <t>Traumnacht Entspannungsdecke 135 x 200 cm, 4 kg Gewichtsdecke zur Beruhigung und zum Abbau von Stress, empfohlen fĂĽr Erwachsene, Ă–ko-Tex zertifiziert, produziert nach deutschem QualitĂ¤tsstandard</t>
  </si>
  <si>
    <t>B08V1Q9DDF</t>
  </si>
  <si>
    <t>Rotho MyPet Biala LitiĂ¨re pour chat avec couvercle et pelle en plastique recyclĂ© Vert/anthracite</t>
  </si>
  <si>
    <t>B09XR91B7N</t>
  </si>
  <si>
    <t>Toga Set 3 padelle 20-24-28 cm, Alluminio, anche a Induzione, Nero</t>
  </si>
  <si>
    <t>B07KQ9H68M</t>
  </si>
  <si>
    <t>Zeropuntosei TechPur Cuscino Cervicale Memory Foam e TENCEL, CERTIFICATO e di Alta QualitĂ , Cuscino Ortopedico Terapeutico Antidolore e Antibatterico Traspirante, Guanciale Per Dormire Antiacaro</t>
  </si>
  <si>
    <t>B09V55F3S8</t>
  </si>
  <si>
    <t>Pentole Agnelli Alluminio 3 mm Professionale Padella Alta per Saltare con Manico Inox, Argento, 40 cm</t>
  </si>
  <si>
    <t>B00APXCST8</t>
  </si>
  <si>
    <t>Relaxdays Kaminholzregal, klappbar, HxBxT: 44,5 x 51 x 32 cm, Brennholzlagerung, Florale Verzierungen, Stahl, schwarz</t>
  </si>
  <si>
    <t>B09JCLJXSN</t>
  </si>
  <si>
    <t>Amazon Basics - Turm-WĂ¤schestĂ¤nder fĂĽr innen mit faltbaren FlĂĽgeln</t>
  </si>
  <si>
    <t>RĂ¶mertopf BrĂ¤ter Maxi Klassiker GĂ¤nsebrĂ¤ter Dampfgarer aus Naturton 8 Personen 7 Liter</t>
  </si>
  <si>
    <t>B0002HPCVI</t>
  </si>
  <si>
    <t>Amazon Basics Cocotte en fonte Ă©maillĂ©e ovale de haute qualitĂ© 5,9 L - Rouge (Deep Cranberry)</t>
  </si>
  <si>
    <t>B07VGG9WXV</t>
  </si>
  <si>
    <t>Kelomat, 3529-366, Pfanne rund 28cm, CERAMIC INDUCTION VIOLETT, Durchmesser 28 cm, Edelstahl, Keramikbeschichtung, violett</t>
  </si>
  <si>
    <t>B00PBSUI7G</t>
  </si>
  <si>
    <t>DUANDUAN Surmatelas 140 x 190 Memoire Forme - 7.5cm sur Matelas 2 Personnes 140x190,Epaisseur sur-Matelas pour Adulte MĂ©moire de Forme 140x190 cm avec Housse Amovible et Lavable</t>
  </si>
  <si>
    <t>B09TR5ND3Y</t>
  </si>
  <si>
    <t>Brabantia - 115141 - Poubelle Touch Bin Unie New, 30 L - Blanc</t>
  </si>
  <si>
    <t>B06W55QSP3</t>
  </si>
  <si>
    <t>Marcato Atlasmotor Macchina Pasta con Motore Acciaio Cromato</t>
  </si>
  <si>
    <t>B000679FZ8</t>
  </si>
  <si>
    <t>AD0221</t>
  </si>
  <si>
    <t>Textilhome - Foulard Multiuso Salvadivano Copridivano DANTE 230x285 cm - Copriletto leggero. Colore Crudo</t>
  </si>
  <si>
    <t>B08B1PTZL3</t>
  </si>
  <si>
    <t>BRITA Caraffa Filtrante Marella per acqua, Bianco (2.4l) - incl. 3 Filtri MAXTRA+ per la riduzione di cloro, calcare e impuritĂ </t>
  </si>
  <si>
    <t>B01MZZI7OI</t>
  </si>
  <si>
    <t>iDesign 78474 Cameo Duschvorhang-Spannstange Klein, Mattschwarz, 66-cm bis 107-cm</t>
  </si>
  <si>
    <t>B00LUYNCR8</t>
  </si>
  <si>
    <t>Ankway Luci solari colorate per esterni, 200 LED, 8 modalitĂ , 22 m, 21,9 m, impermeabili, ad energia solare, per giardino, patio, recinzione, albero di Natale, feste di nozze</t>
  </si>
  <si>
    <t>B076CL97DR</t>
  </si>
  <si>
    <t>Keter Chic Pattumiera M - Pattumiera Decorata A Pedale Con Secchio Interno Per Sacchetto Da 35 Lt - 26,5X40,5X45H Steel</t>
  </si>
  <si>
    <t>B00URUR7XG</t>
  </si>
  <si>
    <t>Hama Regal (Metallregal mit 4 Wandstickern, magnetische Aufbewahrung, Universelles Wandregal fĂĽr Jungen und MĂ¤dchen), weiĂź</t>
  </si>
  <si>
    <t>B0B153271X</t>
  </si>
  <si>
    <t>Tefal B56410 Day by Day On CrĂŞpepfanne | 25 cm | Antihaftbeschichtung | Thermo-Signal | fĂĽr alle Herdarten AUĂźER Induktion | Aluminium | Schwarz</t>
  </si>
  <si>
    <t>B08GHCPX4F</t>
  </si>
  <si>
    <t>SANAT Teppich Wohnzimmer - HellgrĂĽn Hochflor Langflor Teppiche Modern, GrĂ¶Ăźe: 120x170 cm</t>
  </si>
  <si>
    <t>B07WTPK5Z5</t>
  </si>
  <si>
    <t>Amazon Basics - KleiderstĂ¤nder - Chrom</t>
  </si>
  <si>
    <t>B073P2SK32</t>
  </si>
  <si>
    <t>Badenia Irisette Micro Thermo Steppbett, Duo Bettdecke fĂĽr den Winter, 135 x 200 cm, weiĂź, Ă–ko Tex zertifiziert, entwickelt in Deutschland</t>
  </si>
  <si>
    <t>B00264GHC8</t>
  </si>
  <si>
    <t>Home Fashion 87313-703 Schiebevorhang Digitaldruck Halifax, Deko, 245 x 60 cm, grau</t>
  </si>
  <si>
    <t>B00BJMD2AS</t>
  </si>
  <si>
    <t>Amazon Basics - Pianta di bambĂą artificiale con vaso in plastica, 100 cm</t>
  </si>
  <si>
    <t>B09X72TX7D</t>
  </si>
  <si>
    <t>Aeternum, Madame Petravera 3.0, Bis Padelle Antiaderente, Ideale per Induzione, Diametro 24-28 cm, Full Induction, Grigio</t>
  </si>
  <si>
    <t>B08825H52J</t>
  </si>
  <si>
    <t>Cricut Smart Materials Supplies Bundle | Kompatibel mit Cricut Explore 3 und Cricut Maker 3</t>
  </si>
  <si>
    <t>B0BGQC1Q2B</t>
  </si>
  <si>
    <t>Tefal G28106 Black Stone Bratpfanne 28 cm | Mineralia+ Antihaftversiegelung | sicher | Thermo-Signal | induktionsgeeignet | gesund Kochen | Stone-Effekt | Schwarz</t>
  </si>
  <si>
    <t>B08ZY74Y3D</t>
  </si>
  <si>
    <t>Relaxdays WĂ¤schekorb mit Sitz, Walnussholz, Stoff, HxBxT: 50 x 39 x 39 cm, 45 l WĂ¤schebox, Badhocker mit Stauraum, Natur</t>
  </si>
  <si>
    <t>B09N1NCVJQ</t>
  </si>
  <si>
    <t>Xavax BrĂ¤ter- und Auflaufblech zur Zubereitung von Braten, Breite 42.5 cm, HĂ¶he 6.5 cm, FassungsvermĂ¶gen 8 Liter, Edelstahl, Silber</t>
  </si>
  <si>
    <t>B009DFZPVC</t>
  </si>
  <si>
    <t>ZWILLING Madura Plus Bratpfanne, 28cm, Duraslide Granite Antihaftbeschichtung, fĂĽr alle Herdarten geeignet</t>
  </si>
  <si>
    <t>B00WJPVFI0</t>
  </si>
  <si>
    <t>Umbra Exhibit Foto Collage Bilderrahmen â€“ Flexibles Bilderrahmen-Set zur Horizontalen und Diagonalen Anbringung, fĂĽr 5 Rahmen, Kunstdrucke, Bilder, 10 x 15 und 13 x 18 cm, Schwarz</t>
  </si>
  <si>
    <t>B07WTRTLML</t>
  </si>
  <si>
    <t>DODO | Couette Entretien Facile 220x240| Pour lit 2 Personnes | FabriquĂ© en FRANCE | Douce et pratique | Lavable en machine Ă  95Â°c</t>
  </si>
  <si>
    <t>B07F4JC9TZ</t>
  </si>
  <si>
    <t>Paulmann 94312 Plug &amp; Shine LED AuĂźenleuchte Poller Plate incl. 1x6,1 Watt dimmbar IP44 Spritzwasserschutz Anthrazit Gartenlicht Kunststoff 3000 K</t>
  </si>
  <si>
    <t>B0866LMS7Q</t>
  </si>
  <si>
    <t>Traumnacht Kamelhaardecke, aus 100% Kamelhaar Medium/Mono Ganzjahresdecke, 135 x 200 cm, Ă–ko-Tex zertifiziert, produziert nach deutschem QualitĂ¤tsstandard</t>
  </si>
  <si>
    <t>B07QLZYL42</t>
  </si>
  <si>
    <t>Vileda Steam Dampfreiniger, entfernt bis zu 99,9 % der Bakterien und Viren, Dampfbesen fĂĽr jeden Boden</t>
  </si>
  <si>
    <t>B00LPHUTOO</t>
  </si>
  <si>
    <t>MasterChef Friggitrice Ad Aria 4,5 Litri, Air Fryer Calda 1400W, Airfryer Digitale Senza Olio, 7 Programmi Preimpostati, Termostato Regolabile fino 200Â°C, Timer 60 Minuti, Cestello Facile da Pulire</t>
  </si>
  <si>
    <t>B08NDRR88B</t>
  </si>
  <si>
    <t>AD0222</t>
  </si>
  <si>
    <t>Rotho Twist MĂĽlleimer 25l mit Deckel, Kunststoff (PP) BPA-frei, schwarz/silber, 25l (33,3 x 25,2 x 47,6 cm)</t>
  </si>
  <si>
    <t>B00JL5DNF4</t>
  </si>
  <si>
    <t>Deco Company Alu-Jalousie ohne Bohren, Zum Klemmen, Inkl. KlemmtrĂ¤gern, Sichtschutz, Lichtschutz, Blendschutz, Aluminium-Jalousie, WeiĂź, 80 x 130 cm</t>
  </si>
  <si>
    <t>B07B48MD7C</t>
  </si>
  <si>
    <t>Relaxdays Laptopkissen, Holz-Auflage, weiche Polsterung, Tragegriff, Kissentablett fĂĽr Bett BxT: 52 x 33 cm, weiĂź-grau, 1 StĂĽck</t>
  </si>
  <si>
    <t>B08598B3WX</t>
  </si>
  <si>
    <t>GARDINIA FlĂ¤chenvorhang, Scheibengardine, LichtdurchlĂ¤ssig, Einfaches Befestigen auf Schienen, Vorhang / Gardine, Off-White, 60 x 245 cm (BxH)</t>
  </si>
  <si>
    <t>B07X6JVCNK</t>
  </si>
  <si>
    <t>Pentole Agnelli PCMX01026 Tegame Alluminio 2 Maniglie, Inox, 26 cm</t>
  </si>
  <si>
    <t>B00DYSV3FG</t>
  </si>
  <si>
    <t>Rotho Duo MĂĽlleimer 2x 10l zur MĂĽlltrennung mit Deckel und Pedal, Kunststoff (PP) BPA-frei, schwarz, Duo 2 x 10l (39,0 x 32,0 x 40,5 cm)</t>
  </si>
  <si>
    <t>B01MRZOABW</t>
  </si>
  <si>
    <t>iDesign 78574 Cameo Duschvorhang-Spannstange Medium, Mattschwarz, 109-cm bis 190-cm</t>
  </si>
  <si>
    <t>B00LUYNCTG</t>
  </si>
  <si>
    <t>Lichtblick KDR.080.150.02 Duo Rollo Klemmfix, ohne Bohren WeiĂź, 80 cm x 150 cm (B x L)</t>
  </si>
  <si>
    <t>B00E3QKDVI</t>
  </si>
  <si>
    <t>FX F900720 Pupitre d'orchestre Noir</t>
  </si>
  <si>
    <t>B003J30VYU</t>
  </si>
  <si>
    <t>Relaxdays Tenda per Doccia Moderna, 60x240, Vasca da Bagno, Idrorepellente, Montaggio a Soffitto, Rullo Finestra,Grigia</t>
  </si>
  <si>
    <t>B08TX1B61J</t>
  </si>
  <si>
    <t>K-home Klemmfix-Plissee WeiĂź 70 x 210 cm (B x L) Lichtschutz +++ Moderne Crushed Optik +++</t>
  </si>
  <si>
    <t>B019EB8Q1U</t>
  </si>
  <si>
    <t>Lodge Bratpfanne Ă 30cm, HĂ¶he 5cm, aus Gusseisen, rund mit Griff, schwarz (1 StĂĽck)</t>
  </si>
  <si>
    <t>B00006JSUB</t>
  </si>
  <si>
    <t>Vileda ULTRAMAX Kit Complet avec Seau et essoreuse - Housse en Microfibre 2 en 1 - pour Tous Les sols durs - Ă‰limine 99 % des bactĂ©ries Uniquement avec de l'eau, Emballage Ă©cologique</t>
  </si>
  <si>
    <t>B08KQHV8VP</t>
  </si>
  <si>
    <t>Gardinia Easyfix Tenda a Rullo Oscurante con Rivestimento Termico, Tessuto, Bianco, 120 x 150 cm</t>
  </si>
  <si>
    <t>B005C9PZAE</t>
  </si>
  <si>
    <t>Rotho Paso MĂĽlleimer 50l mit Deckel, Kunststoff (PP) BPA-frei, silber metallic, 50l (44,0 x 29,0 x 67,0 cm)</t>
  </si>
  <si>
    <t>B07FM7K366</t>
  </si>
  <si>
    <t>Reality Leuchten Pendelleuchte Pendellampe aus Metall, 1 x E27 maximum 60 W ohne LM, Durchmesser 30 cm, PendellĂ¤nge maximum 130 cm, nickel matt R30101007</t>
  </si>
  <si>
    <t>B00EP78URO</t>
  </si>
  <si>
    <t>HOKCUS BlumenstĂ¤Nder, PflanzenstĂ¤nder/4 EtagBlumentopf Deko Blumentreppe,Stahlrahmen + Holzbrett, wasserdicht Mehrschichtiges dreidimensionales Design mit Verstellbares FuĂźpolster,Black</t>
  </si>
  <si>
    <t>B0BKS9J6CZ</t>
  </si>
  <si>
    <t>PEPE - Schienale Letto Regolabile Anziani (25 - 80Âş), Alza Cuscino da Letto Regolabile, Aiuto Alzarsi dal Letto, Reggicuscino Anziani, Sollevatore Disabili Letto, Schienale da Letto per TV.</t>
  </si>
  <si>
    <t>B09NMF5TZB</t>
  </si>
  <si>
    <t>Mediflow Das Original 5004 40x80cm Wasserkissen mit Viskoschaum, 1 StĂĽck (1er Pack)</t>
  </si>
  <si>
    <t>B07S4XG3WN</t>
  </si>
  <si>
    <t>AD0223</t>
  </si>
  <si>
    <t>Sheepworld 40158 Baumwoll-Kissen mit Spruch ohne Dich ist alles Doof, Geschenk-Kissen, 40 cm x 40 cm, Schwarz</t>
  </si>
  <si>
    <t>B000VLTJF0</t>
  </si>
  <si>
    <t>UDEAR Porte-vĂŞtements, Porte-vĂŞtements Multifonctionnel, Porte-Manteaux Ă  Deux PĂ´les, Noir</t>
  </si>
  <si>
    <t>B07TVBYYY5</t>
  </si>
  <si>
    <t>Toga Mythos Bollilatte, Alluminio, Grigio, 12 cm diametro</t>
  </si>
  <si>
    <t>B01M2BOV9M</t>
  </si>
  <si>
    <t>WENKO Herdabdeckplatte Universal Schwarz, 2er Set Herdabdeckung fĂĽr alle Herdarten aus gehĂ¤rtetem Glas, Herdabdeckplatten auch als Schneidebrett nutzbar, hygienisch, kratz- und schlagfest, 30 x 52 cm</t>
  </si>
  <si>
    <t>B084HZ2R67</t>
  </si>
  <si>
    <t>Gies Partybutler mit Tragegriff, 45 x 38.5 x 9.5 cm BPA-frei rot - Made in Germany</t>
  </si>
  <si>
    <t>B01MU04KW0</t>
  </si>
  <si>
    <t>3- teilige Set: BranQ Mobile Campingtoilette 22 Ltr mit max. Tragkraft bis 120kg, BPA-freier Kunststoff PP + Biologisches PrĂ¤parat 5x25 g + 20 StĂĽck Bio Toilettenbeutel</t>
  </si>
  <si>
    <t>B095X2WVCP</t>
  </si>
  <si>
    <t>Vileda ULTRAMAX 2in1 Bodenwischer Komplett Set mit extra Sensitive Bezug fĂĽr sensible BĂ¶den, Wischmopp mit Stiel, 2 BezĂĽge und Eimer mit Powerpresse, Eco-Verpackung</t>
  </si>
  <si>
    <t>B0B9938P5P</t>
  </si>
  <si>
    <t>Mediflow 5005 Das Original Wasserkissen 50x70cm</t>
  </si>
  <si>
    <t>B005Z1HY9Y</t>
  </si>
  <si>
    <t>Thulos Mini radiateur Ă  huile 5 Ă©lĂ©ments chauffants TH-RAC502, Blanc</t>
  </si>
  <si>
    <t>B08SW2CJXM</t>
  </si>
  <si>
    <t>Smartwares Deckenleuchte/ Textilschirm, 50 cm Ă, 4 x E27, WeiĂź</t>
  </si>
  <si>
    <t>B084CMVTDR</t>
  </si>
  <si>
    <t>GroĂźes ZirbenFamilie Zirbenkissen â€˘ Weiches Schlafkissen 40x80cm â€˘ Zierkissen gefĂĽllt mit natĂĽrlichen Zirbenflocken &amp; Schurwolle â€˘ ein Produkt der ZirbenFamilie - bekannt aus dem Fachhandel &amp; der Hotellerie</t>
  </si>
  <si>
    <t>B086VM235V</t>
  </si>
  <si>
    <t>Rotho Albula 3er-Set MĂĽlltrennungssystem 40l fĂĽr die KĂĽche, Kunststoff (PP) BPA-frei, bunt, 40l (39.8 x 35.8 x 33.9 cm)</t>
  </si>
  <si>
    <t>B08MV5N3J2</t>
  </si>
  <si>
    <t>KitchenAid Forged Hardened Bratpfanne (28cm), Antihaftbeschichtet, 3-lagig aus deutscher Entwicklung, Edelstahlgriff, Induktionsgeeignet, Backofengeeignet, Schwarz</t>
  </si>
  <si>
    <t>B08LVTTHDW</t>
  </si>
  <si>
    <t>Smile MGK-12 Kochtopf, geschmiedetes Aluminium, Schwarz</t>
  </si>
  <si>
    <t>B07GNHYKJS</t>
  </si>
  <si>
    <t>NewentorÂ® 5cm HĂ¶he Topper 180x200cm Fest , 2in1 HĂ¤rtegrade Gel Topper Ă–ko-TEXÂ® Zertifiziert, H2&amp;H3 Matratzentopper fĂĽr Boxspringbett Schlafsofa</t>
  </si>
  <si>
    <t>B09LYJ93QY</t>
  </si>
  <si>
    <t>Foppapedretti Go Up Carrello spesa, Red</t>
  </si>
  <si>
    <t>B008OHVJ3I</t>
  </si>
  <si>
    <t>TomYang Hot Pot Premium â€“ inkl. Premium ZubehĂ¶r fĂĽr 2 Personen &amp; Santokumesser. Der Original Thai Grill und Hot Pot, Schweizer Antihaftbeschichtung. Korean BBQ Grill, Hotpot, Mookata Thai Hot Pot Topf</t>
  </si>
  <si>
    <t>B01CSNAADI</t>
  </si>
  <si>
    <t>Wofi Pendelleuchte Vaasa 1flg Schwarz</t>
  </si>
  <si>
    <t>B07Z7RNS2Q</t>
  </si>
  <si>
    <t>AD0224</t>
  </si>
  <si>
    <t>AD0225</t>
  </si>
  <si>
    <t>B006EJ2P5O</t>
  </si>
  <si>
    <t>B008MLT4NI</t>
  </si>
  <si>
    <t>B01DE868GY</t>
  </si>
  <si>
    <t>B06XCK9STB</t>
  </si>
  <si>
    <t>B07X93GVCB</t>
  </si>
  <si>
    <t>B01MSJCZ70</t>
  </si>
  <si>
    <t>B000TIOH0C</t>
  </si>
  <si>
    <t>B01AHQZIQC</t>
  </si>
  <si>
    <t>B00KPGEIFM</t>
  </si>
  <si>
    <t xml:space="preserve">Foppapedretti Lostir
</t>
  </si>
  <si>
    <t xml:space="preserve">Foppapedretti Asso Ironing Station white
</t>
  </si>
  <si>
    <t>Fissler Original-Profi Collection Stainless Steel Wok (Diameter 30 cm) Uncoated Handled Wok with Metal Lid for All Hob Types including Induction</t>
  </si>
  <si>
    <t>Tefal P46207 | Clipso Minut' Perfect Pressure Cooker | with Barbecue Basket and Timer | 6 Litres | Stainless Steel / White / Red 37.4 x 28.5 x 24.6 cm</t>
  </si>
  <si>
    <t xml:space="preserve">Moneta Yes (Zeus 2.0) Cookware Set 8 Pieces Aluminium
</t>
  </si>
  <si>
    <t>respekta ALINEO100 kitchen sink</t>
  </si>
  <si>
    <t xml:space="preserve">reisenthel Carrycruiser Suitcase
</t>
  </si>
  <si>
    <t xml:space="preserve">Tefal Ingenio 5 Essential l2009702 Set of Frying Pans and Saucepans - Set of 20 Pieces - suitable for all Heat Sources Except Induction Black [Energy Class A]
</t>
  </si>
  <si>
    <t xml:space="preserve">Vigor Blinky 94080-30 Round Baking Tray in Tinned Copper, 3 cm Edge, 30 cm in Diameter
</t>
  </si>
  <si>
    <t>H.Koenig KB20</t>
  </si>
  <si>
    <t>B07RSRQ5NP</t>
  </si>
  <si>
    <t>B09BVGYKX1</t>
  </si>
  <si>
    <t>h.koenig Macchina per espresso con trituratore EXPRO980, 2,7 l, 250 g serbatoio grani, 15 misure di macinatura, pompa italiana, dosaggio personalizzabile per 1 o 2 tazze, Thermoblock, pressione 20 bar</t>
  </si>
</sst>
</file>

<file path=xl/styles.xml><?xml version="1.0" encoding="utf-8"?>
<styleSheet xmlns="http://schemas.openxmlformats.org/spreadsheetml/2006/main">
  <numFmts count="5">
    <numFmt numFmtId="164" formatCode="#,##0.00\ [$PLN]"/>
    <numFmt numFmtId="165" formatCode="#,##0.00\ [$EUR]"/>
    <numFmt numFmtId="166" formatCode="0_ ;[Red]\-0\ "/>
    <numFmt numFmtId="167" formatCode="0_ ;\-0\ "/>
    <numFmt numFmtId="168" formatCode="0;[Red]0"/>
  </numFmts>
  <fonts count="9">
    <font>
      <sz val="11"/>
      <color theme="1"/>
      <name val="Czcionka tekstu podstawowego"/>
      <family val="2"/>
      <charset val="238"/>
    </font>
    <font>
      <b/>
      <sz val="11"/>
      <color theme="1"/>
      <name val="Czcionka tekstu podstawowego"/>
      <charset val="238"/>
    </font>
    <font>
      <sz val="14"/>
      <color rgb="FFFF000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2"/>
      <color theme="1"/>
      <name val="Czcionka tekstu podstawowego"/>
      <charset val="238"/>
    </font>
    <font>
      <b/>
      <sz val="11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</fills>
  <borders count="29">
    <border>
      <left/>
      <right/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</borders>
  <cellStyleXfs count="5"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107">
    <xf numFmtId="0" fontId="0" fillId="0" borderId="0" xfId="0"/>
    <xf numFmtId="0" fontId="0" fillId="2" borderId="0" xfId="0" applyFill="1"/>
    <xf numFmtId="164" fontId="1" fillId="0" borderId="0" xfId="0" applyNumberFormat="1" applyFont="1" applyAlignment="1">
      <alignment horizontal="center" vertical="center"/>
    </xf>
    <xf numFmtId="164" fontId="1" fillId="3" borderId="1" xfId="0" applyNumberFormat="1" applyFont="1" applyFill="1" applyBorder="1"/>
    <xf numFmtId="164" fontId="1" fillId="3" borderId="2" xfId="0" applyNumberFormat="1" applyFont="1" applyFill="1" applyBorder="1"/>
    <xf numFmtId="165" fontId="1" fillId="3" borderId="3" xfId="0" applyNumberFormat="1" applyFont="1" applyFill="1" applyBorder="1"/>
    <xf numFmtId="165" fontId="1" fillId="3" borderId="4" xfId="0" applyNumberFormat="1" applyFont="1" applyFill="1" applyBorder="1"/>
    <xf numFmtId="2" fontId="0" fillId="0" borderId="5" xfId="0" applyNumberFormat="1" applyBorder="1"/>
    <xf numFmtId="2" fontId="0" fillId="0" borderId="6" xfId="0" applyNumberFormat="1" applyBorder="1"/>
    <xf numFmtId="0" fontId="0" fillId="0" borderId="6" xfId="0" applyBorder="1"/>
    <xf numFmtId="1" fontId="0" fillId="0" borderId="6" xfId="0" applyNumberFormat="1" applyBorder="1"/>
    <xf numFmtId="0" fontId="0" fillId="0" borderId="7" xfId="0" applyBorder="1"/>
    <xf numFmtId="2" fontId="0" fillId="0" borderId="8" xfId="0" applyNumberFormat="1" applyBorder="1"/>
    <xf numFmtId="2" fontId="0" fillId="0" borderId="9" xfId="0" applyNumberFormat="1" applyBorder="1"/>
    <xf numFmtId="0" fontId="0" fillId="0" borderId="9" xfId="0" applyBorder="1"/>
    <xf numFmtId="1" fontId="0" fillId="0" borderId="9" xfId="0" applyNumberFormat="1" applyBorder="1"/>
    <xf numFmtId="0" fontId="0" fillId="0" borderId="10" xfId="0" applyBorder="1"/>
    <xf numFmtId="2" fontId="0" fillId="0" borderId="11" xfId="0" applyNumberFormat="1" applyBorder="1"/>
    <xf numFmtId="2" fontId="0" fillId="0" borderId="12" xfId="0" applyNumberFormat="1" applyBorder="1"/>
    <xf numFmtId="0" fontId="0" fillId="0" borderId="12" xfId="0" applyBorder="1"/>
    <xf numFmtId="1" fontId="0" fillId="0" borderId="12" xfId="0" applyNumberFormat="1" applyBorder="1"/>
    <xf numFmtId="0" fontId="0" fillId="0" borderId="13" xfId="0" applyBorder="1"/>
    <xf numFmtId="165" fontId="2" fillId="4" borderId="14" xfId="0" applyNumberFormat="1" applyFont="1" applyFill="1" applyBorder="1"/>
    <xf numFmtId="165" fontId="3" fillId="4" borderId="14" xfId="0" applyNumberFormat="1" applyFont="1" applyFill="1" applyBorder="1"/>
    <xf numFmtId="0" fontId="3" fillId="4" borderId="14" xfId="0" applyFont="1" applyFill="1" applyBorder="1"/>
    <xf numFmtId="164" fontId="1" fillId="3" borderId="0" xfId="0" applyNumberFormat="1" applyFont="1" applyFill="1" applyBorder="1"/>
    <xf numFmtId="164" fontId="1" fillId="3" borderId="0" xfId="0" applyNumberFormat="1" applyFont="1" applyFill="1"/>
    <xf numFmtId="165" fontId="1" fillId="3" borderId="15" xfId="0" applyNumberFormat="1" applyFont="1" applyFill="1" applyBorder="1"/>
    <xf numFmtId="165" fontId="1" fillId="3" borderId="0" xfId="0" applyNumberFormat="1" applyFont="1" applyFill="1"/>
    <xf numFmtId="165" fontId="0" fillId="0" borderId="16" xfId="0" applyNumberFormat="1" applyBorder="1"/>
    <xf numFmtId="165" fontId="0" fillId="0" borderId="6" xfId="0" applyNumberFormat="1" applyBorder="1"/>
    <xf numFmtId="166" fontId="0" fillId="0" borderId="6" xfId="0" applyNumberFormat="1" applyBorder="1"/>
    <xf numFmtId="165" fontId="0" fillId="0" borderId="8" xfId="0" applyNumberFormat="1" applyBorder="1"/>
    <xf numFmtId="165" fontId="0" fillId="0" borderId="9" xfId="0" applyNumberFormat="1" applyBorder="1"/>
    <xf numFmtId="166" fontId="0" fillId="0" borderId="9" xfId="0" applyNumberFormat="1" applyBorder="1"/>
    <xf numFmtId="167" fontId="0" fillId="0" borderId="9" xfId="0" applyNumberFormat="1" applyBorder="1"/>
    <xf numFmtId="165" fontId="0" fillId="0" borderId="11" xfId="0" applyNumberFormat="1" applyBorder="1"/>
    <xf numFmtId="165" fontId="0" fillId="0" borderId="12" xfId="0" applyNumberFormat="1" applyBorder="1"/>
    <xf numFmtId="167" fontId="0" fillId="0" borderId="12" xfId="0" applyNumberFormat="1" applyBorder="1"/>
    <xf numFmtId="0" fontId="0" fillId="0" borderId="0" xfId="0" applyNumberFormat="1"/>
    <xf numFmtId="165" fontId="0" fillId="0" borderId="5" xfId="0" applyNumberFormat="1" applyBorder="1"/>
    <xf numFmtId="0" fontId="0" fillId="0" borderId="6" xfId="0" applyNumberFormat="1" applyBorder="1"/>
    <xf numFmtId="0" fontId="0" fillId="0" borderId="7" xfId="0" applyNumberFormat="1" applyBorder="1"/>
    <xf numFmtId="0" fontId="0" fillId="0" borderId="9" xfId="0" applyNumberFormat="1" applyBorder="1"/>
    <xf numFmtId="0" fontId="0" fillId="0" borderId="10" xfId="0" applyNumberFormat="1" applyBorder="1"/>
    <xf numFmtId="0" fontId="1" fillId="0" borderId="0" xfId="0" applyFont="1"/>
    <xf numFmtId="164" fontId="7" fillId="3" borderId="8" xfId="0" applyNumberFormat="1" applyFont="1" applyFill="1" applyBorder="1"/>
    <xf numFmtId="165" fontId="7" fillId="3" borderId="8" xfId="0" applyNumberFormat="1" applyFont="1" applyFill="1" applyBorder="1"/>
    <xf numFmtId="168" fontId="0" fillId="0" borderId="6" xfId="0" applyNumberFormat="1" applyBorder="1"/>
    <xf numFmtId="168" fontId="0" fillId="0" borderId="9" xfId="0" applyNumberFormat="1" applyBorder="1"/>
    <xf numFmtId="168" fontId="0" fillId="0" borderId="12" xfId="0" applyNumberFormat="1" applyBorder="1"/>
    <xf numFmtId="166" fontId="0" fillId="0" borderId="12" xfId="0" applyNumberFormat="1" applyBorder="1"/>
    <xf numFmtId="165" fontId="1" fillId="3" borderId="18" xfId="0" applyNumberFormat="1" applyFont="1" applyFill="1" applyBorder="1"/>
    <xf numFmtId="164" fontId="1" fillId="3" borderId="17" xfId="0" applyNumberFormat="1" applyFont="1" applyFill="1" applyBorder="1"/>
    <xf numFmtId="165" fontId="6" fillId="3" borderId="0" xfId="0" applyNumberFormat="1" applyFont="1" applyFill="1"/>
    <xf numFmtId="165" fontId="7" fillId="3" borderId="0" xfId="0" applyNumberFormat="1" applyFont="1" applyFill="1"/>
    <xf numFmtId="164" fontId="7" fillId="3" borderId="0" xfId="0" applyNumberFormat="1" applyFont="1" applyFill="1"/>
    <xf numFmtId="2" fontId="0" fillId="0" borderId="19" xfId="0" applyNumberFormat="1" applyBorder="1"/>
    <xf numFmtId="2" fontId="0" fillId="0" borderId="20" xfId="0" applyNumberFormat="1" applyBorder="1"/>
    <xf numFmtId="0" fontId="0" fillId="0" borderId="20" xfId="0" applyBorder="1"/>
    <xf numFmtId="1" fontId="0" fillId="0" borderId="20" xfId="0" applyNumberFormat="1" applyBorder="1"/>
    <xf numFmtId="0" fontId="0" fillId="0" borderId="21" xfId="0" applyBorder="1"/>
    <xf numFmtId="0" fontId="5" fillId="0" borderId="0" xfId="3" applyNumberFormat="1"/>
    <xf numFmtId="165" fontId="5" fillId="0" borderId="5" xfId="3" applyNumberFormat="1" applyBorder="1"/>
    <xf numFmtId="165" fontId="5" fillId="0" borderId="6" xfId="3" applyNumberFormat="1" applyBorder="1"/>
    <xf numFmtId="0" fontId="5" fillId="0" borderId="6" xfId="3" applyNumberFormat="1" applyBorder="1"/>
    <xf numFmtId="1" fontId="5" fillId="0" borderId="6" xfId="3" applyNumberFormat="1" applyBorder="1"/>
    <xf numFmtId="0" fontId="5" fillId="0" borderId="7" xfId="3" applyNumberFormat="1" applyBorder="1"/>
    <xf numFmtId="165" fontId="5" fillId="0" borderId="8" xfId="3" applyNumberFormat="1" applyBorder="1"/>
    <xf numFmtId="165" fontId="5" fillId="0" borderId="9" xfId="3" applyNumberFormat="1" applyBorder="1"/>
    <xf numFmtId="0" fontId="5" fillId="0" borderId="9" xfId="3" applyNumberFormat="1" applyBorder="1"/>
    <xf numFmtId="1" fontId="5" fillId="0" borderId="9" xfId="3" applyNumberFormat="1" applyBorder="1"/>
    <xf numFmtId="0" fontId="5" fillId="0" borderId="10" xfId="3" applyNumberFormat="1" applyBorder="1"/>
    <xf numFmtId="165" fontId="2" fillId="4" borderId="14" xfId="3" applyNumberFormat="1" applyFont="1" applyFill="1" applyBorder="1"/>
    <xf numFmtId="165" fontId="3" fillId="4" borderId="14" xfId="3" applyNumberFormat="1" applyFont="1" applyFill="1" applyBorder="1"/>
    <xf numFmtId="0" fontId="3" fillId="4" borderId="14" xfId="3" applyFont="1" applyFill="1" applyBorder="1"/>
    <xf numFmtId="0" fontId="0" fillId="0" borderId="0" xfId="0" applyAlignment="1"/>
    <xf numFmtId="0" fontId="0" fillId="0" borderId="9" xfId="0" applyBorder="1" applyAlignment="1"/>
    <xf numFmtId="164" fontId="8" fillId="0" borderId="0" xfId="3" applyNumberFormat="1" applyFont="1" applyFill="1" applyBorder="1" applyAlignment="1">
      <alignment horizontal="center" vertical="center"/>
    </xf>
    <xf numFmtId="2" fontId="0" fillId="0" borderId="0" xfId="0" applyNumberFormat="1" applyFill="1" applyBorder="1"/>
    <xf numFmtId="1" fontId="0" fillId="0" borderId="22" xfId="0" applyNumberFormat="1" applyBorder="1"/>
    <xf numFmtId="0" fontId="0" fillId="0" borderId="23" xfId="0" applyBorder="1"/>
    <xf numFmtId="1" fontId="0" fillId="0" borderId="24" xfId="0" applyNumberFormat="1" applyBorder="1"/>
    <xf numFmtId="2" fontId="0" fillId="0" borderId="24" xfId="0" applyNumberFormat="1" applyBorder="1"/>
    <xf numFmtId="2" fontId="0" fillId="0" borderId="16" xfId="0" applyNumberFormat="1" applyBorder="1"/>
    <xf numFmtId="165" fontId="1" fillId="3" borderId="25" xfId="0" applyNumberFormat="1" applyFont="1" applyFill="1" applyBorder="1"/>
    <xf numFmtId="0" fontId="0" fillId="0" borderId="15" xfId="0" applyBorder="1"/>
    <xf numFmtId="1" fontId="0" fillId="0" borderId="15" xfId="0" applyNumberFormat="1" applyBorder="1"/>
    <xf numFmtId="0" fontId="0" fillId="0" borderId="0" xfId="0" applyBorder="1"/>
    <xf numFmtId="1" fontId="0" fillId="0" borderId="0" xfId="0" applyNumberFormat="1" applyBorder="1"/>
    <xf numFmtId="2" fontId="0" fillId="0" borderId="0" xfId="0" applyNumberFormat="1" applyBorder="1"/>
    <xf numFmtId="0" fontId="0" fillId="0" borderId="12" xfId="0" applyBorder="1" applyAlignment="1"/>
    <xf numFmtId="0" fontId="0" fillId="0" borderId="24" xfId="0" applyBorder="1" applyAlignment="1"/>
    <xf numFmtId="164" fontId="1" fillId="0" borderId="0" xfId="0" applyNumberFormat="1" applyFont="1" applyBorder="1" applyAlignment="1">
      <alignment horizontal="center" vertical="center"/>
    </xf>
    <xf numFmtId="0" fontId="4" fillId="2" borderId="25" xfId="0" applyFont="1" applyFill="1" applyBorder="1" applyAlignment="1">
      <alignment vertical="center"/>
    </xf>
    <xf numFmtId="0" fontId="4" fillId="2" borderId="25" xfId="3" applyFont="1" applyFill="1" applyBorder="1" applyAlignment="1"/>
    <xf numFmtId="0" fontId="4" fillId="2" borderId="25" xfId="0" applyFont="1" applyFill="1" applyBorder="1" applyAlignment="1"/>
    <xf numFmtId="165" fontId="6" fillId="3" borderId="0" xfId="3" applyNumberFormat="1" applyFont="1" applyFill="1"/>
    <xf numFmtId="165" fontId="1" fillId="3" borderId="26" xfId="0" applyNumberFormat="1" applyFont="1" applyFill="1" applyBorder="1"/>
    <xf numFmtId="0" fontId="4" fillId="5" borderId="14" xfId="0" applyFont="1" applyFill="1" applyBorder="1" applyAlignment="1">
      <alignment horizontal="center" vertical="center"/>
    </xf>
    <xf numFmtId="0" fontId="4" fillId="5" borderId="27" xfId="0" applyFont="1" applyFill="1" applyBorder="1" applyAlignment="1">
      <alignment horizontal="center" vertical="center"/>
    </xf>
    <xf numFmtId="0" fontId="4" fillId="5" borderId="28" xfId="0" applyFont="1" applyFill="1" applyBorder="1" applyAlignment="1">
      <alignment horizontal="center" vertical="center"/>
    </xf>
    <xf numFmtId="0" fontId="4" fillId="5" borderId="27" xfId="0" applyFont="1" applyFill="1" applyBorder="1" applyAlignment="1">
      <alignment horizontal="center"/>
    </xf>
    <xf numFmtId="0" fontId="4" fillId="5" borderId="28" xfId="0" applyFont="1" applyFill="1" applyBorder="1" applyAlignment="1">
      <alignment horizontal="center"/>
    </xf>
    <xf numFmtId="0" fontId="4" fillId="5" borderId="27" xfId="3" applyFont="1" applyFill="1" applyBorder="1" applyAlignment="1">
      <alignment horizontal="center"/>
    </xf>
    <xf numFmtId="0" fontId="4" fillId="5" borderId="28" xfId="3" applyFont="1" applyFill="1" applyBorder="1" applyAlignment="1">
      <alignment horizontal="center"/>
    </xf>
    <xf numFmtId="0" fontId="4" fillId="5" borderId="14" xfId="0" applyNumberFormat="1" applyFont="1" applyFill="1" applyBorder="1" applyAlignment="1">
      <alignment horizontal="center" vertical="center"/>
    </xf>
  </cellXfs>
  <cellStyles count="5">
    <cellStyle name="Normalny" xfId="0" builtinId="0"/>
    <cellStyle name="Normalny 2" xfId="1"/>
    <cellStyle name="Normalny 3" xfId="2"/>
    <cellStyle name="Normalny 4" xfId="3"/>
    <cellStyle name="Normalny 5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234686</xdr:colOff>
      <xdr:row>35</xdr:row>
      <xdr:rowOff>10886</xdr:rowOff>
    </xdr:from>
    <xdr:to>
      <xdr:col>1</xdr:col>
      <xdr:colOff>891987</xdr:colOff>
      <xdr:row>45</xdr:row>
      <xdr:rowOff>10885</xdr:rowOff>
    </xdr:to>
    <xdr:pic>
      <xdr:nvPicPr>
        <xdr:cNvPr id="4" name="Obraz 3" descr="61Gp1K-HSQL._AC_SX425_ (1).jpg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4686" y="6379029"/>
          <a:ext cx="1767644" cy="1763485"/>
        </a:xfrm>
        <a:prstGeom prst="rect">
          <a:avLst/>
        </a:prstGeom>
      </xdr:spPr>
    </xdr:pic>
    <xdr:clientData/>
  </xdr:twoCellAnchor>
  <xdr:twoCellAnchor editAs="oneCell">
    <xdr:from>
      <xdr:col>1</xdr:col>
      <xdr:colOff>1164771</xdr:colOff>
      <xdr:row>34</xdr:row>
      <xdr:rowOff>173422</xdr:rowOff>
    </xdr:from>
    <xdr:to>
      <xdr:col>2</xdr:col>
      <xdr:colOff>1488235</xdr:colOff>
      <xdr:row>41</xdr:row>
      <xdr:rowOff>153488</xdr:rowOff>
    </xdr:to>
    <xdr:pic>
      <xdr:nvPicPr>
        <xdr:cNvPr id="5" name="Obraz 4" descr="71dC3maA6cS.__AC_SY300_SX300_QL70_ML2_.jpg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5114" y="6356508"/>
          <a:ext cx="1520892" cy="1231923"/>
        </a:xfrm>
        <a:prstGeom prst="rect">
          <a:avLst/>
        </a:prstGeom>
      </xdr:spPr>
    </xdr:pic>
    <xdr:clientData/>
  </xdr:twoCellAnchor>
  <xdr:twoCellAnchor editAs="oneCell">
    <xdr:from>
      <xdr:col>2</xdr:col>
      <xdr:colOff>465686</xdr:colOff>
      <xdr:row>42</xdr:row>
      <xdr:rowOff>157649</xdr:rowOff>
    </xdr:from>
    <xdr:to>
      <xdr:col>4</xdr:col>
      <xdr:colOff>468086</xdr:colOff>
      <xdr:row>51</xdr:row>
      <xdr:rowOff>17494</xdr:rowOff>
    </xdr:to>
    <xdr:pic>
      <xdr:nvPicPr>
        <xdr:cNvPr id="6" name="Obraz 5" descr="61+fdPriJ+L._AC_SX679_.jpg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73457" y="7766763"/>
          <a:ext cx="2745600" cy="14273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87085</xdr:rowOff>
    </xdr:from>
    <xdr:to>
      <xdr:col>2</xdr:col>
      <xdr:colOff>1110343</xdr:colOff>
      <xdr:row>84</xdr:row>
      <xdr:rowOff>26125</xdr:rowOff>
    </xdr:to>
    <xdr:pic>
      <xdr:nvPicPr>
        <xdr:cNvPr id="7" name="Obraz 6" descr="31cs8PptqNL._AC_SX425_.jp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068535"/>
          <a:ext cx="3224893" cy="15678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2403</xdr:rowOff>
    </xdr:from>
    <xdr:to>
      <xdr:col>2</xdr:col>
      <xdr:colOff>429986</xdr:colOff>
      <xdr:row>98</xdr:row>
      <xdr:rowOff>151089</xdr:rowOff>
    </xdr:to>
    <xdr:pic>
      <xdr:nvPicPr>
        <xdr:cNvPr id="8" name="Obraz 7" descr="71NWogGAW9L._AC_SX425_ (1).jpg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6155553"/>
          <a:ext cx="2544536" cy="2139411"/>
        </a:xfrm>
        <a:prstGeom prst="rect">
          <a:avLst/>
        </a:prstGeom>
      </xdr:spPr>
    </xdr:pic>
    <xdr:clientData/>
  </xdr:twoCellAnchor>
  <xdr:twoCellAnchor editAs="oneCell">
    <xdr:from>
      <xdr:col>2</xdr:col>
      <xdr:colOff>903514</xdr:colOff>
      <xdr:row>83</xdr:row>
      <xdr:rowOff>127616</xdr:rowOff>
    </xdr:from>
    <xdr:to>
      <xdr:col>4</xdr:col>
      <xdr:colOff>816429</xdr:colOff>
      <xdr:row>96</xdr:row>
      <xdr:rowOff>20682</xdr:rowOff>
    </xdr:to>
    <xdr:pic>
      <xdr:nvPicPr>
        <xdr:cNvPr id="9" name="Obraz 8" descr="61m57lQGEJL._AC_SX679_.jpg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18064" y="5556866"/>
          <a:ext cx="2675165" cy="22457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130629</xdr:rowOff>
    </xdr:from>
    <xdr:to>
      <xdr:col>2</xdr:col>
      <xdr:colOff>908831</xdr:colOff>
      <xdr:row>137</xdr:row>
      <xdr:rowOff>54429</xdr:rowOff>
    </xdr:to>
    <xdr:pic>
      <xdr:nvPicPr>
        <xdr:cNvPr id="14" name="Obraz 13" descr="51S3CbHjjCL._AC_SX679_.jpg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88179"/>
          <a:ext cx="3023381" cy="3181350"/>
        </a:xfrm>
        <a:prstGeom prst="rect">
          <a:avLst/>
        </a:prstGeom>
      </xdr:spPr>
    </xdr:pic>
    <xdr:clientData/>
  </xdr:twoCellAnchor>
  <xdr:twoCellAnchor editAs="oneCell">
    <xdr:from>
      <xdr:col>2</xdr:col>
      <xdr:colOff>1012373</xdr:colOff>
      <xdr:row>125</xdr:row>
      <xdr:rowOff>173217</xdr:rowOff>
    </xdr:from>
    <xdr:to>
      <xdr:col>4</xdr:col>
      <xdr:colOff>609601</xdr:colOff>
      <xdr:row>136</xdr:row>
      <xdr:rowOff>48987</xdr:rowOff>
    </xdr:to>
    <xdr:pic>
      <xdr:nvPicPr>
        <xdr:cNvPr id="15" name="Obraz 14" descr="71HVVU8I7JL._AC_SX679_.jpg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26923" y="4516617"/>
          <a:ext cx="2359478" cy="1866494"/>
        </a:xfrm>
        <a:prstGeom prst="rect">
          <a:avLst/>
        </a:prstGeom>
      </xdr:spPr>
    </xdr:pic>
    <xdr:clientData/>
  </xdr:twoCellAnchor>
  <xdr:twoCellAnchor editAs="oneCell">
    <xdr:from>
      <xdr:col>0</xdr:col>
      <xdr:colOff>84910</xdr:colOff>
      <xdr:row>178</xdr:row>
      <xdr:rowOff>100257</xdr:rowOff>
    </xdr:from>
    <xdr:to>
      <xdr:col>2</xdr:col>
      <xdr:colOff>33970</xdr:colOff>
      <xdr:row>189</xdr:row>
      <xdr:rowOff>64003</xdr:rowOff>
    </xdr:to>
    <xdr:pic>
      <xdr:nvPicPr>
        <xdr:cNvPr id="16" name="Obraz 15" descr="61Nu4SqERcL._AC_SX466_.jpg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910" y="6977307"/>
          <a:ext cx="1996935" cy="1954472"/>
        </a:xfrm>
        <a:prstGeom prst="rect">
          <a:avLst/>
        </a:prstGeom>
      </xdr:spPr>
    </xdr:pic>
    <xdr:clientData/>
  </xdr:twoCellAnchor>
  <xdr:twoCellAnchor editAs="oneCell">
    <xdr:from>
      <xdr:col>0</xdr:col>
      <xdr:colOff>304352</xdr:colOff>
      <xdr:row>159</xdr:row>
      <xdr:rowOff>45460</xdr:rowOff>
    </xdr:from>
    <xdr:to>
      <xdr:col>1</xdr:col>
      <xdr:colOff>990599</xdr:colOff>
      <xdr:row>175</xdr:row>
      <xdr:rowOff>107981</xdr:rowOff>
    </xdr:to>
    <xdr:pic>
      <xdr:nvPicPr>
        <xdr:cNvPr id="17" name="Obraz 16" descr="41K4pon4L1L._AC_SX425_.jpg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4352" y="3483985"/>
          <a:ext cx="1667322" cy="2958121"/>
        </a:xfrm>
        <a:prstGeom prst="rect">
          <a:avLst/>
        </a:prstGeom>
      </xdr:spPr>
    </xdr:pic>
    <xdr:clientData/>
  </xdr:twoCellAnchor>
  <xdr:twoCellAnchor editAs="oneCell">
    <xdr:from>
      <xdr:col>2</xdr:col>
      <xdr:colOff>46140</xdr:colOff>
      <xdr:row>160</xdr:row>
      <xdr:rowOff>67243</xdr:rowOff>
    </xdr:from>
    <xdr:to>
      <xdr:col>3</xdr:col>
      <xdr:colOff>870857</xdr:colOff>
      <xdr:row>176</xdr:row>
      <xdr:rowOff>129996</xdr:rowOff>
    </xdr:to>
    <xdr:pic>
      <xdr:nvPicPr>
        <xdr:cNvPr id="18" name="Obraz 17" descr="21VhG4fOvCS._SX342_.jpg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94015" y="3686743"/>
          <a:ext cx="2586842" cy="2958353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544286</xdr:colOff>
      <xdr:row>178</xdr:row>
      <xdr:rowOff>163285</xdr:rowOff>
    </xdr:from>
    <xdr:to>
      <xdr:col>4</xdr:col>
      <xdr:colOff>557813</xdr:colOff>
      <xdr:row>187</xdr:row>
      <xdr:rowOff>111034</xdr:rowOff>
    </xdr:to>
    <xdr:pic>
      <xdr:nvPicPr>
        <xdr:cNvPr id="19" name="Obraz 18" descr="617FbJN7nYL._AC_SX679_.jpg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92161" y="7040335"/>
          <a:ext cx="2813877" cy="1576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54429</xdr:rowOff>
    </xdr:from>
    <xdr:to>
      <xdr:col>2</xdr:col>
      <xdr:colOff>1181100</xdr:colOff>
      <xdr:row>241</xdr:row>
      <xdr:rowOff>163287</xdr:rowOff>
    </xdr:to>
    <xdr:pic>
      <xdr:nvPicPr>
        <xdr:cNvPr id="20" name="Obraz 19" descr="71DEW+7UOkL._AC_SX425_.jp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7293429"/>
          <a:ext cx="3228975" cy="1737632"/>
        </a:xfrm>
        <a:prstGeom prst="rect">
          <a:avLst/>
        </a:prstGeom>
      </xdr:spPr>
    </xdr:pic>
    <xdr:clientData/>
  </xdr:twoCellAnchor>
  <xdr:twoCellAnchor editAs="oneCell">
    <xdr:from>
      <xdr:col>2</xdr:col>
      <xdr:colOff>1153887</xdr:colOff>
      <xdr:row>214</xdr:row>
      <xdr:rowOff>21772</xdr:rowOff>
    </xdr:from>
    <xdr:to>
      <xdr:col>4</xdr:col>
      <xdr:colOff>566058</xdr:colOff>
      <xdr:row>232</xdr:row>
      <xdr:rowOff>38411</xdr:rowOff>
    </xdr:to>
    <xdr:pic>
      <xdr:nvPicPr>
        <xdr:cNvPr id="21" name="Obraz 20" descr="61IIalVp+rL._AC_SX425_.jpg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01762" y="4003222"/>
          <a:ext cx="2164896" cy="3274189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141514</xdr:colOff>
      <xdr:row>210</xdr:row>
      <xdr:rowOff>152400</xdr:rowOff>
    </xdr:from>
    <xdr:to>
      <xdr:col>2</xdr:col>
      <xdr:colOff>614936</xdr:colOff>
      <xdr:row>227</xdr:row>
      <xdr:rowOff>99060</xdr:rowOff>
    </xdr:to>
    <xdr:pic>
      <xdr:nvPicPr>
        <xdr:cNvPr id="22" name="Obraz 21" descr="61L3Uu8+MsL._AC_SX679_.jpg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1514" y="3409950"/>
          <a:ext cx="2521297" cy="3023234"/>
        </a:xfrm>
        <a:prstGeom prst="rect">
          <a:avLst/>
        </a:prstGeom>
      </xdr:spPr>
    </xdr:pic>
    <xdr:clientData/>
  </xdr:twoCellAnchor>
  <xdr:twoCellAnchor editAs="oneCell">
    <xdr:from>
      <xdr:col>2</xdr:col>
      <xdr:colOff>452846</xdr:colOff>
      <xdr:row>263</xdr:row>
      <xdr:rowOff>124176</xdr:rowOff>
    </xdr:from>
    <xdr:to>
      <xdr:col>4</xdr:col>
      <xdr:colOff>620486</xdr:colOff>
      <xdr:row>277</xdr:row>
      <xdr:rowOff>118845</xdr:rowOff>
    </xdr:to>
    <xdr:pic>
      <xdr:nvPicPr>
        <xdr:cNvPr id="23" name="Obraz 22" descr="61YO4h3Sq+L._AC_SX679_.jpg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605496" y="3381726"/>
          <a:ext cx="2929890" cy="2528319"/>
        </a:xfrm>
        <a:prstGeom prst="rect">
          <a:avLst/>
        </a:prstGeom>
      </xdr:spPr>
    </xdr:pic>
    <xdr:clientData/>
  </xdr:twoCellAnchor>
  <xdr:twoCellAnchor editAs="oneCell">
    <xdr:from>
      <xdr:col>0</xdr:col>
      <xdr:colOff>206384</xdr:colOff>
      <xdr:row>266</xdr:row>
      <xdr:rowOff>2290</xdr:rowOff>
    </xdr:from>
    <xdr:to>
      <xdr:col>1</xdr:col>
      <xdr:colOff>903515</xdr:colOff>
      <xdr:row>292</xdr:row>
      <xdr:rowOff>14796</xdr:rowOff>
    </xdr:to>
    <xdr:pic>
      <xdr:nvPicPr>
        <xdr:cNvPr id="24" name="Obraz 23" descr="31VzUEGVYdL._AC_.jpg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6384" y="3802765"/>
          <a:ext cx="1735356" cy="4717856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280</xdr:row>
      <xdr:rowOff>11527</xdr:rowOff>
    </xdr:from>
    <xdr:to>
      <xdr:col>3</xdr:col>
      <xdr:colOff>870857</xdr:colOff>
      <xdr:row>295</xdr:row>
      <xdr:rowOff>152399</xdr:rowOff>
    </xdr:to>
    <xdr:pic>
      <xdr:nvPicPr>
        <xdr:cNvPr id="25" name="Obraz 24" descr="A1db6N8tzWL.__AC_SX300_SY300_QL70_ML2_.jpg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914650" y="6345652"/>
          <a:ext cx="1870982" cy="2855497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185057</xdr:colOff>
      <xdr:row>314</xdr:row>
      <xdr:rowOff>4653</xdr:rowOff>
    </xdr:from>
    <xdr:to>
      <xdr:col>3</xdr:col>
      <xdr:colOff>509173</xdr:colOff>
      <xdr:row>326</xdr:row>
      <xdr:rowOff>105592</xdr:rowOff>
    </xdr:to>
    <xdr:pic>
      <xdr:nvPicPr>
        <xdr:cNvPr id="26" name="Obraz 25" descr="51SOJZScpdL._AC_SX679_.jpg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85057" y="2900253"/>
          <a:ext cx="4353191" cy="2272639"/>
        </a:xfrm>
        <a:prstGeom prst="rect">
          <a:avLst/>
        </a:prstGeom>
      </xdr:spPr>
    </xdr:pic>
    <xdr:clientData/>
  </xdr:twoCellAnchor>
  <xdr:twoCellAnchor editAs="oneCell">
    <xdr:from>
      <xdr:col>1</xdr:col>
      <xdr:colOff>1216801</xdr:colOff>
      <xdr:row>328</xdr:row>
      <xdr:rowOff>77110</xdr:rowOff>
    </xdr:from>
    <xdr:to>
      <xdr:col>4</xdr:col>
      <xdr:colOff>478972</xdr:colOff>
      <xdr:row>335</xdr:row>
      <xdr:rowOff>20459</xdr:rowOff>
    </xdr:to>
    <xdr:pic>
      <xdr:nvPicPr>
        <xdr:cNvPr id="27" name="Obraz 26" descr="51ehOBG7ELL._AC_SX679_.jpg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88351" y="5506360"/>
          <a:ext cx="3386496" cy="1210174"/>
        </a:xfrm>
        <a:prstGeom prst="rect">
          <a:avLst/>
        </a:prstGeom>
      </xdr:spPr>
    </xdr:pic>
    <xdr:clientData/>
  </xdr:twoCellAnchor>
  <xdr:twoCellAnchor editAs="oneCell">
    <xdr:from>
      <xdr:col>0</xdr:col>
      <xdr:colOff>376202</xdr:colOff>
      <xdr:row>328</xdr:row>
      <xdr:rowOff>121229</xdr:rowOff>
    </xdr:from>
    <xdr:to>
      <xdr:col>1</xdr:col>
      <xdr:colOff>1023258</xdr:colOff>
      <xdr:row>348</xdr:row>
      <xdr:rowOff>173723</xdr:rowOff>
    </xdr:to>
    <xdr:pic>
      <xdr:nvPicPr>
        <xdr:cNvPr id="28" name="Obraz 27" descr="5157-sKaM5L._AC_SX679_ (2).jpg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76202" y="5550479"/>
          <a:ext cx="1618606" cy="3671994"/>
        </a:xfrm>
        <a:prstGeom prst="rect">
          <a:avLst/>
        </a:prstGeom>
      </xdr:spPr>
    </xdr:pic>
    <xdr:clientData/>
  </xdr:twoCellAnchor>
  <xdr:twoCellAnchor editAs="oneCell">
    <xdr:from>
      <xdr:col>2</xdr:col>
      <xdr:colOff>424542</xdr:colOff>
      <xdr:row>336</xdr:row>
      <xdr:rowOff>54426</xdr:rowOff>
    </xdr:from>
    <xdr:to>
      <xdr:col>3</xdr:col>
      <xdr:colOff>805543</xdr:colOff>
      <xdr:row>348</xdr:row>
      <xdr:rowOff>108856</xdr:rowOff>
    </xdr:to>
    <xdr:pic>
      <xdr:nvPicPr>
        <xdr:cNvPr id="29" name="Obraz 28" descr="61LbhzbPxFS._AC_SL1500_.jpg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691492" y="6931476"/>
          <a:ext cx="2143126" cy="22261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386</xdr:row>
      <xdr:rowOff>168728</xdr:rowOff>
    </xdr:from>
    <xdr:to>
      <xdr:col>2</xdr:col>
      <xdr:colOff>435198</xdr:colOff>
      <xdr:row>397</xdr:row>
      <xdr:rowOff>103415</xdr:rowOff>
    </xdr:to>
    <xdr:pic>
      <xdr:nvPicPr>
        <xdr:cNvPr id="38" name="Obraz 37" descr="61ifXv4jiVL.__AC_SY445_SX342_QL70_ML2_.jpg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5959928"/>
          <a:ext cx="2702148" cy="1925412"/>
        </a:xfrm>
        <a:prstGeom prst="rect">
          <a:avLst/>
        </a:prstGeom>
      </xdr:spPr>
    </xdr:pic>
    <xdr:clientData/>
  </xdr:twoCellAnchor>
  <xdr:twoCellAnchor editAs="oneCell">
    <xdr:from>
      <xdr:col>2</xdr:col>
      <xdr:colOff>963708</xdr:colOff>
      <xdr:row>368</xdr:row>
      <xdr:rowOff>52028</xdr:rowOff>
    </xdr:from>
    <xdr:to>
      <xdr:col>5</xdr:col>
      <xdr:colOff>649372</xdr:colOff>
      <xdr:row>380</xdr:row>
      <xdr:rowOff>157843</xdr:rowOff>
    </xdr:to>
    <xdr:pic>
      <xdr:nvPicPr>
        <xdr:cNvPr id="39" name="Obraz 38" descr="61qqgmGcmXL._AC_SX679_.jpg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230658" y="2585678"/>
          <a:ext cx="2514589" cy="2277515"/>
        </a:xfrm>
        <a:prstGeom prst="rect">
          <a:avLst/>
        </a:prstGeom>
      </xdr:spPr>
    </xdr:pic>
    <xdr:clientData/>
  </xdr:twoCellAnchor>
  <xdr:twoCellAnchor editAs="oneCell">
    <xdr:from>
      <xdr:col>2</xdr:col>
      <xdr:colOff>664994</xdr:colOff>
      <xdr:row>386</xdr:row>
      <xdr:rowOff>112542</xdr:rowOff>
    </xdr:from>
    <xdr:to>
      <xdr:col>5</xdr:col>
      <xdr:colOff>623208</xdr:colOff>
      <xdr:row>400</xdr:row>
      <xdr:rowOff>120698</xdr:rowOff>
    </xdr:to>
    <xdr:pic>
      <xdr:nvPicPr>
        <xdr:cNvPr id="40" name="Obraz 39" descr="614UJiMlpeL._AC_SX569_.jpg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931944" y="5903742"/>
          <a:ext cx="2787139" cy="25418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</xdr:row>
      <xdr:rowOff>25882</xdr:rowOff>
    </xdr:from>
    <xdr:to>
      <xdr:col>2</xdr:col>
      <xdr:colOff>820247</xdr:colOff>
      <xdr:row>377</xdr:row>
      <xdr:rowOff>163285</xdr:rowOff>
    </xdr:to>
    <xdr:pic>
      <xdr:nvPicPr>
        <xdr:cNvPr id="41" name="Obraz 40" descr="61q3qhEO8wL._AC_SX679_.jpg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2197582"/>
          <a:ext cx="3087197" cy="2128128"/>
        </a:xfrm>
        <a:prstGeom prst="rect">
          <a:avLst/>
        </a:prstGeom>
      </xdr:spPr>
    </xdr:pic>
    <xdr:clientData/>
  </xdr:twoCellAnchor>
  <xdr:twoCellAnchor editAs="oneCell">
    <xdr:from>
      <xdr:col>0</xdr:col>
      <xdr:colOff>199209</xdr:colOff>
      <xdr:row>419</xdr:row>
      <xdr:rowOff>52790</xdr:rowOff>
    </xdr:from>
    <xdr:to>
      <xdr:col>2</xdr:col>
      <xdr:colOff>1163320</xdr:colOff>
      <xdr:row>429</xdr:row>
      <xdr:rowOff>19594</xdr:rowOff>
    </xdr:to>
    <xdr:pic>
      <xdr:nvPicPr>
        <xdr:cNvPr id="42" name="Obraz 41" descr="61KZ7aX7Q7L._AC_SX679_.jpg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99209" y="2948390"/>
          <a:ext cx="3021511" cy="1776554"/>
        </a:xfrm>
        <a:prstGeom prst="rect">
          <a:avLst/>
        </a:prstGeom>
      </xdr:spPr>
    </xdr:pic>
    <xdr:clientData/>
  </xdr:twoCellAnchor>
  <xdr:twoCellAnchor editAs="oneCell">
    <xdr:from>
      <xdr:col>2</xdr:col>
      <xdr:colOff>1355272</xdr:colOff>
      <xdr:row>420</xdr:row>
      <xdr:rowOff>58056</xdr:rowOff>
    </xdr:from>
    <xdr:to>
      <xdr:col>4</xdr:col>
      <xdr:colOff>685801</xdr:colOff>
      <xdr:row>431</xdr:row>
      <xdr:rowOff>7256</xdr:rowOff>
    </xdr:to>
    <xdr:pic>
      <xdr:nvPicPr>
        <xdr:cNvPr id="43" name="Obraz 42" descr="71eK5rt634L.__AC_SX300_SY300_QL70_ML2_.jpg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412672" y="3134631"/>
          <a:ext cx="2283279" cy="1939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432</xdr:row>
      <xdr:rowOff>32657</xdr:rowOff>
    </xdr:from>
    <xdr:to>
      <xdr:col>2</xdr:col>
      <xdr:colOff>990673</xdr:colOff>
      <xdr:row>450</xdr:row>
      <xdr:rowOff>65315</xdr:rowOff>
    </xdr:to>
    <xdr:pic>
      <xdr:nvPicPr>
        <xdr:cNvPr id="44" name="Obraz 43" descr="71FyMVe2KqL._AC_SY450_.jpg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5280932"/>
          <a:ext cx="3048073" cy="3290208"/>
        </a:xfrm>
        <a:prstGeom prst="rect">
          <a:avLst/>
        </a:prstGeom>
      </xdr:spPr>
    </xdr:pic>
    <xdr:clientData/>
  </xdr:twoCellAnchor>
  <xdr:twoCellAnchor editAs="oneCell">
    <xdr:from>
      <xdr:col>2</xdr:col>
      <xdr:colOff>892628</xdr:colOff>
      <xdr:row>431</xdr:row>
      <xdr:rowOff>74122</xdr:rowOff>
    </xdr:from>
    <xdr:to>
      <xdr:col>4</xdr:col>
      <xdr:colOff>729343</xdr:colOff>
      <xdr:row>450</xdr:row>
      <xdr:rowOff>81642</xdr:rowOff>
    </xdr:to>
    <xdr:pic>
      <xdr:nvPicPr>
        <xdr:cNvPr id="45" name="Obraz 44" descr="51dlPzCik8L._AC_SX679_.jpg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950028" y="5141422"/>
          <a:ext cx="2789465" cy="3446045"/>
        </a:xfrm>
        <a:prstGeom prst="rect">
          <a:avLst/>
        </a:prstGeom>
      </xdr:spPr>
    </xdr:pic>
    <xdr:clientData/>
  </xdr:twoCellAnchor>
  <xdr:twoCellAnchor editAs="oneCell">
    <xdr:from>
      <xdr:col>1</xdr:col>
      <xdr:colOff>827315</xdr:colOff>
      <xdr:row>492</xdr:row>
      <xdr:rowOff>43542</xdr:rowOff>
    </xdr:from>
    <xdr:to>
      <xdr:col>4</xdr:col>
      <xdr:colOff>463466</xdr:colOff>
      <xdr:row>501</xdr:row>
      <xdr:rowOff>119743</xdr:rowOff>
    </xdr:to>
    <xdr:pic>
      <xdr:nvPicPr>
        <xdr:cNvPr id="46" name="Obraz 45" descr="715JIVqNCoL._AC_SY450_.jpg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13165" y="7101567"/>
          <a:ext cx="3474726" cy="1704975"/>
        </a:xfrm>
        <a:prstGeom prst="rect">
          <a:avLst/>
        </a:prstGeom>
      </xdr:spPr>
    </xdr:pic>
    <xdr:clientData/>
  </xdr:twoCellAnchor>
  <xdr:twoCellAnchor editAs="oneCell">
    <xdr:from>
      <xdr:col>0</xdr:col>
      <xdr:colOff>531001</xdr:colOff>
      <xdr:row>489</xdr:row>
      <xdr:rowOff>108857</xdr:rowOff>
    </xdr:from>
    <xdr:to>
      <xdr:col>1</xdr:col>
      <xdr:colOff>391887</xdr:colOff>
      <xdr:row>503</xdr:row>
      <xdr:rowOff>101910</xdr:rowOff>
    </xdr:to>
    <xdr:pic>
      <xdr:nvPicPr>
        <xdr:cNvPr id="47" name="Obraz 46" descr="81hAFnNZ+nL._AC_SX425_.jpg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31001" y="6623957"/>
          <a:ext cx="946736" cy="2526703"/>
        </a:xfrm>
        <a:prstGeom prst="rect">
          <a:avLst/>
        </a:prstGeom>
      </xdr:spPr>
    </xdr:pic>
    <xdr:clientData/>
  </xdr:twoCellAnchor>
  <xdr:twoCellAnchor editAs="oneCell">
    <xdr:from>
      <xdr:col>2</xdr:col>
      <xdr:colOff>441514</xdr:colOff>
      <xdr:row>474</xdr:row>
      <xdr:rowOff>0</xdr:rowOff>
    </xdr:from>
    <xdr:to>
      <xdr:col>3</xdr:col>
      <xdr:colOff>906374</xdr:colOff>
      <xdr:row>487</xdr:row>
      <xdr:rowOff>11529</xdr:rowOff>
    </xdr:to>
    <xdr:pic>
      <xdr:nvPicPr>
        <xdr:cNvPr id="48" name="Obraz 47" descr="61m5euKX8IL._AC_SY355_.jpg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641789" y="3800475"/>
          <a:ext cx="2226985" cy="2364204"/>
        </a:xfrm>
        <a:prstGeom prst="rect">
          <a:avLst/>
        </a:prstGeom>
      </xdr:spPr>
    </xdr:pic>
    <xdr:clientData/>
  </xdr:twoCellAnchor>
  <xdr:twoCellAnchor editAs="oneCell">
    <xdr:from>
      <xdr:col>0</xdr:col>
      <xdr:colOff>130629</xdr:colOff>
      <xdr:row>472</xdr:row>
      <xdr:rowOff>0</xdr:rowOff>
    </xdr:from>
    <xdr:to>
      <xdr:col>2</xdr:col>
      <xdr:colOff>272181</xdr:colOff>
      <xdr:row>488</xdr:row>
      <xdr:rowOff>131719</xdr:rowOff>
    </xdr:to>
    <xdr:pic>
      <xdr:nvPicPr>
        <xdr:cNvPr id="49" name="Obraz 48" descr="71c8hnePX4L._AC_SX679_.jpg">
          <a:extLst>
            <a:ext uri="{FF2B5EF4-FFF2-40B4-BE49-F238E27FC236}">
              <a16:creationId xmlns=""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0629" y="3438525"/>
          <a:ext cx="2341827" cy="3027318"/>
        </a:xfrm>
        <a:prstGeom prst="rect">
          <a:avLst/>
        </a:prstGeom>
      </xdr:spPr>
    </xdr:pic>
    <xdr:clientData/>
  </xdr:twoCellAnchor>
  <xdr:twoCellAnchor editAs="oneCell">
    <xdr:from>
      <xdr:col>0</xdr:col>
      <xdr:colOff>111900</xdr:colOff>
      <xdr:row>532</xdr:row>
      <xdr:rowOff>129540</xdr:rowOff>
    </xdr:from>
    <xdr:to>
      <xdr:col>1</xdr:col>
      <xdr:colOff>108858</xdr:colOff>
      <xdr:row>545</xdr:row>
      <xdr:rowOff>62122</xdr:rowOff>
    </xdr:to>
    <xdr:pic>
      <xdr:nvPicPr>
        <xdr:cNvPr id="50" name="Obraz 49" descr="712CcN-yPKL.__AC_SY445_SX342_QL70_ML2_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1900" y="5015865"/>
          <a:ext cx="997083" cy="2285257"/>
        </a:xfrm>
        <a:prstGeom prst="rect">
          <a:avLst/>
        </a:prstGeom>
      </xdr:spPr>
    </xdr:pic>
    <xdr:clientData/>
  </xdr:twoCellAnchor>
  <xdr:twoCellAnchor editAs="oneCell">
    <xdr:from>
      <xdr:col>3</xdr:col>
      <xdr:colOff>57297</xdr:colOff>
      <xdr:row>536</xdr:row>
      <xdr:rowOff>115514</xdr:rowOff>
    </xdr:from>
    <xdr:to>
      <xdr:col>6</xdr:col>
      <xdr:colOff>1479</xdr:colOff>
      <xdr:row>547</xdr:row>
      <xdr:rowOff>97972</xdr:rowOff>
    </xdr:to>
    <xdr:pic>
      <xdr:nvPicPr>
        <xdr:cNvPr id="51" name="Obraz 50" descr="61gyUOt6gUL._AC_SX466_.jpg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686322" y="5725739"/>
          <a:ext cx="2319990" cy="1973183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217712</xdr:colOff>
      <xdr:row>540</xdr:row>
      <xdr:rowOff>-1</xdr:rowOff>
    </xdr:from>
    <xdr:to>
      <xdr:col>2</xdr:col>
      <xdr:colOff>1466094</xdr:colOff>
      <xdr:row>553</xdr:row>
      <xdr:rowOff>97969</xdr:rowOff>
    </xdr:to>
    <xdr:pic>
      <xdr:nvPicPr>
        <xdr:cNvPr id="52" name="Obraz 51" descr="5146yg2cDpL._AC_SX679_.jpg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217837" y="6334124"/>
          <a:ext cx="2353282" cy="2450646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570</xdr:row>
      <xdr:rowOff>51435</xdr:rowOff>
    </xdr:from>
    <xdr:to>
      <xdr:col>1</xdr:col>
      <xdr:colOff>1112520</xdr:colOff>
      <xdr:row>581</xdr:row>
      <xdr:rowOff>127636</xdr:rowOff>
    </xdr:to>
    <xdr:pic>
      <xdr:nvPicPr>
        <xdr:cNvPr id="53" name="Obraz 52" descr="21VhG4fOvCS.jpg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21920" y="2766060"/>
          <a:ext cx="1990725" cy="2066925"/>
        </a:xfrm>
        <a:prstGeom prst="rect">
          <a:avLst/>
        </a:prstGeom>
      </xdr:spPr>
    </xdr:pic>
    <xdr:clientData/>
  </xdr:twoCellAnchor>
  <xdr:twoCellAnchor editAs="oneCell">
    <xdr:from>
      <xdr:col>2</xdr:col>
      <xdr:colOff>901065</xdr:colOff>
      <xdr:row>571</xdr:row>
      <xdr:rowOff>112541</xdr:rowOff>
    </xdr:from>
    <xdr:to>
      <xdr:col>5</xdr:col>
      <xdr:colOff>428625</xdr:colOff>
      <xdr:row>584</xdr:row>
      <xdr:rowOff>150495</xdr:rowOff>
    </xdr:to>
    <xdr:pic>
      <xdr:nvPicPr>
        <xdr:cNvPr id="54" name="Obraz 53" descr="61vA5NA-kSL._AC_SX679_.jpg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015615" y="3008141"/>
          <a:ext cx="2442210" cy="2390629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584</xdr:row>
      <xdr:rowOff>93115</xdr:rowOff>
    </xdr:from>
    <xdr:to>
      <xdr:col>2</xdr:col>
      <xdr:colOff>685800</xdr:colOff>
      <xdr:row>598</xdr:row>
      <xdr:rowOff>161925</xdr:rowOff>
    </xdr:to>
    <xdr:pic>
      <xdr:nvPicPr>
        <xdr:cNvPr id="55" name="Obraz 54" descr="716dszPoP6L._AC_SX522_.jpg">
          <a:extLst>
            <a:ext uri="{FF2B5EF4-FFF2-40B4-BE49-F238E27FC236}">
              <a16:creationId xmlns=""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61925" y="5341390"/>
          <a:ext cx="2638425" cy="2602460"/>
        </a:xfrm>
        <a:prstGeom prst="rect">
          <a:avLst/>
        </a:prstGeom>
      </xdr:spPr>
    </xdr:pic>
    <xdr:clientData/>
  </xdr:twoCellAnchor>
  <xdr:twoCellAnchor editAs="oneCell">
    <xdr:from>
      <xdr:col>2</xdr:col>
      <xdr:colOff>1438275</xdr:colOff>
      <xdr:row>586</xdr:row>
      <xdr:rowOff>152399</xdr:rowOff>
    </xdr:from>
    <xdr:to>
      <xdr:col>5</xdr:col>
      <xdr:colOff>278846</xdr:colOff>
      <xdr:row>604</xdr:row>
      <xdr:rowOff>104773</xdr:rowOff>
    </xdr:to>
    <xdr:pic>
      <xdr:nvPicPr>
        <xdr:cNvPr id="56" name="Obraz 55" descr="710Uolr666L._AC_SX569_.jpg">
          <a:extLst>
            <a:ext uri="{FF2B5EF4-FFF2-40B4-BE49-F238E27FC236}">
              <a16:creationId xmlns=""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552825" y="5762624"/>
          <a:ext cx="1755221" cy="3209925"/>
        </a:xfrm>
        <a:prstGeom prst="rect">
          <a:avLst/>
        </a:prstGeom>
      </xdr:spPr>
    </xdr:pic>
    <xdr:clientData/>
  </xdr:twoCellAnchor>
  <xdr:twoCellAnchor editAs="oneCell">
    <xdr:from>
      <xdr:col>2</xdr:col>
      <xdr:colOff>828658</xdr:colOff>
      <xdr:row>626</xdr:row>
      <xdr:rowOff>31445</xdr:rowOff>
    </xdr:from>
    <xdr:to>
      <xdr:col>5</xdr:col>
      <xdr:colOff>76200</xdr:colOff>
      <xdr:row>642</xdr:row>
      <xdr:rowOff>94801</xdr:rowOff>
    </xdr:to>
    <xdr:pic>
      <xdr:nvPicPr>
        <xdr:cNvPr id="57" name="Obraz 56" descr="81AkE096KeL._AC_SX679_.jpg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019408" y="3469970"/>
          <a:ext cx="2171717" cy="29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641</xdr:row>
      <xdr:rowOff>114300</xdr:rowOff>
    </xdr:from>
    <xdr:to>
      <xdr:col>2</xdr:col>
      <xdr:colOff>281986</xdr:colOff>
      <xdr:row>656</xdr:row>
      <xdr:rowOff>45720</xdr:rowOff>
    </xdr:to>
    <xdr:pic>
      <xdr:nvPicPr>
        <xdr:cNvPr id="58" name="Obraz 57" descr="61M+CTW7i2L._AC_SX679_.jpg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09550" y="6267450"/>
          <a:ext cx="2263186" cy="264604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622</xdr:row>
      <xdr:rowOff>171450</xdr:rowOff>
    </xdr:from>
    <xdr:to>
      <xdr:col>2</xdr:col>
      <xdr:colOff>28575</xdr:colOff>
      <xdr:row>641</xdr:row>
      <xdr:rowOff>39249</xdr:rowOff>
    </xdr:to>
    <xdr:pic>
      <xdr:nvPicPr>
        <xdr:cNvPr id="59" name="Obraz 58" descr="61db6CcJisL._AC_SX522_.jpg"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19100" y="2886075"/>
          <a:ext cx="1800225" cy="330632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857250</xdr:colOff>
      <xdr:row>644</xdr:row>
      <xdr:rowOff>1122</xdr:rowOff>
    </xdr:from>
    <xdr:to>
      <xdr:col>5</xdr:col>
      <xdr:colOff>419100</xdr:colOff>
      <xdr:row>656</xdr:row>
      <xdr:rowOff>19051</xdr:rowOff>
    </xdr:to>
    <xdr:pic>
      <xdr:nvPicPr>
        <xdr:cNvPr id="60" name="Obraz 59" descr="61NsYLwHcRL._AC_SX569_.jpg"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048000" y="6697197"/>
          <a:ext cx="2486025" cy="2189628"/>
        </a:xfrm>
        <a:prstGeom prst="rect">
          <a:avLst/>
        </a:prstGeom>
      </xdr:spPr>
    </xdr:pic>
    <xdr:clientData/>
  </xdr:twoCellAnchor>
  <xdr:twoCellAnchor editAs="oneCell">
    <xdr:from>
      <xdr:col>0</xdr:col>
      <xdr:colOff>181123</xdr:colOff>
      <xdr:row>679</xdr:row>
      <xdr:rowOff>153908</xdr:rowOff>
    </xdr:from>
    <xdr:to>
      <xdr:col>2</xdr:col>
      <xdr:colOff>295423</xdr:colOff>
      <xdr:row>686</xdr:row>
      <xdr:rowOff>160439</xdr:rowOff>
    </xdr:to>
    <xdr:pic>
      <xdr:nvPicPr>
        <xdr:cNvPr id="61" name="Obraz 60" descr="61iZxOeXuyL.__AC_SX300_SY300_QL70_ML2_.jpg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81123" y="3773408"/>
          <a:ext cx="2276475" cy="12733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694</xdr:row>
      <xdr:rowOff>100814</xdr:rowOff>
    </xdr:from>
    <xdr:to>
      <xdr:col>2</xdr:col>
      <xdr:colOff>468086</xdr:colOff>
      <xdr:row>704</xdr:row>
      <xdr:rowOff>134982</xdr:rowOff>
    </xdr:to>
    <xdr:pic>
      <xdr:nvPicPr>
        <xdr:cNvPr id="62" name="Obraz 61" descr="71ad3wpjFML._AC_SX569_.jpg">
          <a:extLst>
            <a:ext uri="{FF2B5EF4-FFF2-40B4-BE49-F238E27FC236}">
              <a16:creationId xmlns=""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6434939"/>
          <a:ext cx="2630261" cy="1843918"/>
        </a:xfrm>
        <a:prstGeom prst="rect">
          <a:avLst/>
        </a:prstGeom>
      </xdr:spPr>
    </xdr:pic>
    <xdr:clientData/>
  </xdr:twoCellAnchor>
  <xdr:twoCellAnchor editAs="oneCell">
    <xdr:from>
      <xdr:col>2</xdr:col>
      <xdr:colOff>892628</xdr:colOff>
      <xdr:row>675</xdr:row>
      <xdr:rowOff>46808</xdr:rowOff>
    </xdr:from>
    <xdr:to>
      <xdr:col>4</xdr:col>
      <xdr:colOff>707571</xdr:colOff>
      <xdr:row>690</xdr:row>
      <xdr:rowOff>46807</xdr:rowOff>
    </xdr:to>
    <xdr:pic>
      <xdr:nvPicPr>
        <xdr:cNvPr id="63" name="Obraz 62" descr="81ZJ5LKFjDL._AC_SX569_.jpg">
          <a:extLst>
            <a:ext uri="{FF2B5EF4-FFF2-40B4-BE49-F238E27FC236}">
              <a16:creationId xmlns=""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054803" y="2942408"/>
          <a:ext cx="2605768" cy="2714624"/>
        </a:xfrm>
        <a:prstGeom prst="rect">
          <a:avLst/>
        </a:prstGeom>
      </xdr:spPr>
    </xdr:pic>
    <xdr:clientData/>
  </xdr:twoCellAnchor>
  <xdr:twoCellAnchor editAs="oneCell">
    <xdr:from>
      <xdr:col>2</xdr:col>
      <xdr:colOff>772886</xdr:colOff>
      <xdr:row>691</xdr:row>
      <xdr:rowOff>76134</xdr:rowOff>
    </xdr:from>
    <xdr:to>
      <xdr:col>4</xdr:col>
      <xdr:colOff>261258</xdr:colOff>
      <xdr:row>708</xdr:row>
      <xdr:rowOff>165464</xdr:rowOff>
    </xdr:to>
    <xdr:pic>
      <xdr:nvPicPr>
        <xdr:cNvPr id="64" name="Obraz 63" descr="51A3hfYdW4L._AC_SX679_.jpg">
          <a:extLst>
            <a:ext uri="{FF2B5EF4-FFF2-40B4-BE49-F238E27FC236}">
              <a16:creationId xmlns=""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935061" y="5867334"/>
          <a:ext cx="2279197" cy="3165905"/>
        </a:xfrm>
        <a:prstGeom prst="rect">
          <a:avLst/>
        </a:prstGeom>
      </xdr:spPr>
    </xdr:pic>
    <xdr:clientData/>
  </xdr:twoCellAnchor>
  <xdr:twoCellAnchor editAs="oneCell">
    <xdr:from>
      <xdr:col>0</xdr:col>
      <xdr:colOff>139337</xdr:colOff>
      <xdr:row>731</xdr:row>
      <xdr:rowOff>25523</xdr:rowOff>
    </xdr:from>
    <xdr:to>
      <xdr:col>1</xdr:col>
      <xdr:colOff>881743</xdr:colOff>
      <xdr:row>742</xdr:row>
      <xdr:rowOff>82939</xdr:rowOff>
    </xdr:to>
    <xdr:pic>
      <xdr:nvPicPr>
        <xdr:cNvPr id="65" name="Obraz 64" descr="714TxTIissL._AC_SY450_.jpg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39337" y="3825998"/>
          <a:ext cx="1761581" cy="2048141"/>
        </a:xfrm>
        <a:prstGeom prst="rect">
          <a:avLst/>
        </a:prstGeom>
      </xdr:spPr>
    </xdr:pic>
    <xdr:clientData/>
  </xdr:twoCellAnchor>
  <xdr:twoCellAnchor editAs="oneCell">
    <xdr:from>
      <xdr:col>1</xdr:col>
      <xdr:colOff>740228</xdr:colOff>
      <xdr:row>741</xdr:row>
      <xdr:rowOff>119742</xdr:rowOff>
    </xdr:from>
    <xdr:to>
      <xdr:col>2</xdr:col>
      <xdr:colOff>1546130</xdr:colOff>
      <xdr:row>751</xdr:row>
      <xdr:rowOff>10885</xdr:rowOff>
    </xdr:to>
    <xdr:pic>
      <xdr:nvPicPr>
        <xdr:cNvPr id="66" name="Obraz 65" descr="311HYCglxiL._AC_.jpg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59403" y="5729967"/>
          <a:ext cx="1920327" cy="1700893"/>
        </a:xfrm>
        <a:prstGeom prst="rect">
          <a:avLst/>
        </a:prstGeom>
      </xdr:spPr>
    </xdr:pic>
    <xdr:clientData/>
  </xdr:twoCellAnchor>
  <xdr:twoCellAnchor editAs="oneCell">
    <xdr:from>
      <xdr:col>2</xdr:col>
      <xdr:colOff>1676399</xdr:colOff>
      <xdr:row>737</xdr:row>
      <xdr:rowOff>152400</xdr:rowOff>
    </xdr:from>
    <xdr:to>
      <xdr:col>4</xdr:col>
      <xdr:colOff>681638</xdr:colOff>
      <xdr:row>758</xdr:row>
      <xdr:rowOff>115388</xdr:rowOff>
    </xdr:to>
    <xdr:pic>
      <xdr:nvPicPr>
        <xdr:cNvPr id="67" name="Obraz 66" descr="41e5+xYzPUL._AC_SX679_.jpg">
          <a:extLst>
            <a:ext uri="{FF2B5EF4-FFF2-40B4-BE49-F238E27FC236}">
              <a16:creationId xmlns=""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809999" y="5038725"/>
          <a:ext cx="1738914" cy="3763463"/>
        </a:xfrm>
        <a:prstGeom prst="rect">
          <a:avLst/>
        </a:prstGeom>
      </xdr:spPr>
    </xdr:pic>
    <xdr:clientData/>
  </xdr:twoCellAnchor>
  <xdr:twoCellAnchor editAs="oneCell">
    <xdr:from>
      <xdr:col>0</xdr:col>
      <xdr:colOff>185057</xdr:colOff>
      <xdr:row>751</xdr:row>
      <xdr:rowOff>108858</xdr:rowOff>
    </xdr:from>
    <xdr:to>
      <xdr:col>2</xdr:col>
      <xdr:colOff>796796</xdr:colOff>
      <xdr:row>761</xdr:row>
      <xdr:rowOff>2178</xdr:rowOff>
    </xdr:to>
    <xdr:pic>
      <xdr:nvPicPr>
        <xdr:cNvPr id="68" name="Obraz 67" descr="71HbGjpd2iL._AC_SX679_.jpg">
          <a:extLst>
            <a:ext uri="{FF2B5EF4-FFF2-40B4-BE49-F238E27FC236}">
              <a16:creationId xmlns=""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85057" y="7528833"/>
          <a:ext cx="2745339" cy="1703070"/>
        </a:xfrm>
        <a:prstGeom prst="rect">
          <a:avLst/>
        </a:prstGeom>
      </xdr:spPr>
    </xdr:pic>
    <xdr:clientData/>
  </xdr:twoCellAnchor>
  <xdr:twoCellAnchor editAs="oneCell">
    <xdr:from>
      <xdr:col>4</xdr:col>
      <xdr:colOff>649605</xdr:colOff>
      <xdr:row>787</xdr:row>
      <xdr:rowOff>64770</xdr:rowOff>
    </xdr:from>
    <xdr:to>
      <xdr:col>6</xdr:col>
      <xdr:colOff>7347</xdr:colOff>
      <xdr:row>804</xdr:row>
      <xdr:rowOff>0</xdr:rowOff>
    </xdr:to>
    <xdr:pic>
      <xdr:nvPicPr>
        <xdr:cNvPr id="69" name="Obraz 68" descr="31VzUEGVYdL._AC_SX425_.jpg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497705" y="4408170"/>
          <a:ext cx="1104900" cy="3011805"/>
        </a:xfrm>
        <a:prstGeom prst="rect">
          <a:avLst/>
        </a:prstGeom>
      </xdr:spPr>
    </xdr:pic>
    <xdr:clientData/>
  </xdr:twoCellAnchor>
  <xdr:twoCellAnchor editAs="oneCell">
    <xdr:from>
      <xdr:col>2</xdr:col>
      <xdr:colOff>901980</xdr:colOff>
      <xdr:row>804</xdr:row>
      <xdr:rowOff>95249</xdr:rowOff>
    </xdr:from>
    <xdr:to>
      <xdr:col>4</xdr:col>
      <xdr:colOff>833842</xdr:colOff>
      <xdr:row>813</xdr:row>
      <xdr:rowOff>54522</xdr:rowOff>
    </xdr:to>
    <xdr:pic>
      <xdr:nvPicPr>
        <xdr:cNvPr id="70" name="Obraz 69" descr="314LxJbjmuL._AC_SX355_.jpg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930805" y="7515224"/>
          <a:ext cx="1751137" cy="1588048"/>
        </a:xfrm>
        <a:prstGeom prst="rect">
          <a:avLst/>
        </a:prstGeom>
      </xdr:spPr>
    </xdr:pic>
    <xdr:clientData/>
  </xdr:twoCellAnchor>
  <xdr:twoCellAnchor editAs="oneCell">
    <xdr:from>
      <xdr:col>0</xdr:col>
      <xdr:colOff>688125</xdr:colOff>
      <xdr:row>783</xdr:row>
      <xdr:rowOff>116205</xdr:rowOff>
    </xdr:from>
    <xdr:to>
      <xdr:col>2</xdr:col>
      <xdr:colOff>943277</xdr:colOff>
      <xdr:row>801</xdr:row>
      <xdr:rowOff>114720</xdr:rowOff>
    </xdr:to>
    <xdr:pic>
      <xdr:nvPicPr>
        <xdr:cNvPr id="71" name="Obraz 70" descr="51UIPKsOhDL._AC_SY550_.jpg">
          <a:extLst>
            <a:ext uri="{FF2B5EF4-FFF2-40B4-BE49-F238E27FC236}">
              <a16:creationId xmlns=""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88125" y="3735705"/>
          <a:ext cx="2283977" cy="3256065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801</xdr:row>
      <xdr:rowOff>95251</xdr:rowOff>
    </xdr:from>
    <xdr:to>
      <xdr:col>2</xdr:col>
      <xdr:colOff>609600</xdr:colOff>
      <xdr:row>813</xdr:row>
      <xdr:rowOff>42618</xdr:rowOff>
    </xdr:to>
    <xdr:pic>
      <xdr:nvPicPr>
        <xdr:cNvPr id="72" name="Obraz 71" descr="7115y5xzajL._AC_SX679_.jpg">
          <a:extLst>
            <a:ext uri="{FF2B5EF4-FFF2-40B4-BE49-F238E27FC236}">
              <a16:creationId xmlns=""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04825" y="6972301"/>
          <a:ext cx="2133600" cy="2119067"/>
        </a:xfrm>
        <a:prstGeom prst="rect">
          <a:avLst/>
        </a:prstGeom>
      </xdr:spPr>
    </xdr:pic>
    <xdr:clientData/>
  </xdr:twoCellAnchor>
  <xdr:twoCellAnchor editAs="oneCell">
    <xdr:from>
      <xdr:col>2</xdr:col>
      <xdr:colOff>1221154</xdr:colOff>
      <xdr:row>845</xdr:row>
      <xdr:rowOff>96816</xdr:rowOff>
    </xdr:from>
    <xdr:to>
      <xdr:col>4</xdr:col>
      <xdr:colOff>6928</xdr:colOff>
      <xdr:row>854</xdr:row>
      <xdr:rowOff>1955</xdr:rowOff>
    </xdr:to>
    <xdr:pic>
      <xdr:nvPicPr>
        <xdr:cNvPr id="77" name="Obraz 76" descr="511APcaEvQL._AC_SX466_.jpg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507154" y="5164116"/>
          <a:ext cx="1571156" cy="1533914"/>
        </a:xfrm>
        <a:prstGeom prst="rect">
          <a:avLst/>
        </a:prstGeom>
      </xdr:spPr>
    </xdr:pic>
    <xdr:clientData/>
  </xdr:twoCellAnchor>
  <xdr:twoCellAnchor editAs="oneCell">
    <xdr:from>
      <xdr:col>0</xdr:col>
      <xdr:colOff>475172</xdr:colOff>
      <xdr:row>855</xdr:row>
      <xdr:rowOff>95663</xdr:rowOff>
    </xdr:from>
    <xdr:to>
      <xdr:col>2</xdr:col>
      <xdr:colOff>75507</xdr:colOff>
      <xdr:row>864</xdr:row>
      <xdr:rowOff>10886</xdr:rowOff>
    </xdr:to>
    <xdr:pic>
      <xdr:nvPicPr>
        <xdr:cNvPr id="78" name="Obraz 77" descr="81O41DlEBiL._AC_SX425_.jpg">
          <a:extLst>
            <a:ext uri="{FF2B5EF4-FFF2-40B4-BE49-F238E27FC236}">
              <a16:creationId xmlns=""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75172" y="6972713"/>
          <a:ext cx="1886335" cy="1543998"/>
        </a:xfrm>
        <a:prstGeom prst="rect">
          <a:avLst/>
        </a:prstGeom>
      </xdr:spPr>
    </xdr:pic>
    <xdr:clientData/>
  </xdr:twoCellAnchor>
  <xdr:twoCellAnchor editAs="oneCell">
    <xdr:from>
      <xdr:col>0</xdr:col>
      <xdr:colOff>65314</xdr:colOff>
      <xdr:row>842</xdr:row>
      <xdr:rowOff>43319</xdr:rowOff>
    </xdr:from>
    <xdr:to>
      <xdr:col>2</xdr:col>
      <xdr:colOff>370114</xdr:colOff>
      <xdr:row>849</xdr:row>
      <xdr:rowOff>65314</xdr:rowOff>
    </xdr:to>
    <xdr:pic>
      <xdr:nvPicPr>
        <xdr:cNvPr id="79" name="Obraz 78" descr="61uClD2Vp+L._AC_SX679_.jpg">
          <a:extLst>
            <a:ext uri="{FF2B5EF4-FFF2-40B4-BE49-F238E27FC236}">
              <a16:creationId xmlns=""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65314" y="4567694"/>
          <a:ext cx="2590800" cy="1288821"/>
        </a:xfrm>
        <a:prstGeom prst="rect">
          <a:avLst/>
        </a:prstGeom>
      </xdr:spPr>
    </xdr:pic>
    <xdr:clientData/>
  </xdr:twoCellAnchor>
  <xdr:twoCellAnchor editAs="oneCell">
    <xdr:from>
      <xdr:col>2</xdr:col>
      <xdr:colOff>598714</xdr:colOff>
      <xdr:row>857</xdr:row>
      <xdr:rowOff>53534</xdr:rowOff>
    </xdr:from>
    <xdr:to>
      <xdr:col>4</xdr:col>
      <xdr:colOff>261258</xdr:colOff>
      <xdr:row>866</xdr:row>
      <xdr:rowOff>131716</xdr:rowOff>
    </xdr:to>
    <xdr:pic>
      <xdr:nvPicPr>
        <xdr:cNvPr id="80" name="Obraz 79" descr="31XUNzOTAiL.jpg">
          <a:extLst>
            <a:ext uri="{FF2B5EF4-FFF2-40B4-BE49-F238E27FC236}">
              <a16:creationId xmlns=""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884714" y="7292534"/>
          <a:ext cx="2472419" cy="1706957"/>
        </a:xfrm>
        <a:prstGeom prst="rect">
          <a:avLst/>
        </a:prstGeom>
      </xdr:spPr>
    </xdr:pic>
    <xdr:clientData/>
  </xdr:twoCellAnchor>
  <xdr:twoCellAnchor editAs="oneCell">
    <xdr:from>
      <xdr:col>0</xdr:col>
      <xdr:colOff>179070</xdr:colOff>
      <xdr:row>889</xdr:row>
      <xdr:rowOff>28734</xdr:rowOff>
    </xdr:from>
    <xdr:to>
      <xdr:col>2</xdr:col>
      <xdr:colOff>331470</xdr:colOff>
      <xdr:row>899</xdr:row>
      <xdr:rowOff>70484</xdr:rowOff>
    </xdr:to>
    <xdr:pic>
      <xdr:nvPicPr>
        <xdr:cNvPr id="81" name="Obraz 80" descr="51s8tn58tRL._AC_SX679_.jpg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9070" y="3467259"/>
          <a:ext cx="2009775" cy="1851500"/>
        </a:xfrm>
        <a:prstGeom prst="rect">
          <a:avLst/>
        </a:prstGeom>
      </xdr:spPr>
    </xdr:pic>
    <xdr:clientData/>
  </xdr:twoCellAnchor>
  <xdr:twoCellAnchor editAs="oneCell">
    <xdr:from>
      <xdr:col>3</xdr:col>
      <xdr:colOff>732064</xdr:colOff>
      <xdr:row>891</xdr:row>
      <xdr:rowOff>27486</xdr:rowOff>
    </xdr:from>
    <xdr:to>
      <xdr:col>5</xdr:col>
      <xdr:colOff>35701</xdr:colOff>
      <xdr:row>902</xdr:row>
      <xdr:rowOff>12018</xdr:rowOff>
    </xdr:to>
    <xdr:pic>
      <xdr:nvPicPr>
        <xdr:cNvPr id="82" name="Obraz 81" descr="516e0fGj8iL._AC_SX569_.jpg"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814207" y="203005236"/>
          <a:ext cx="1263065" cy="1930353"/>
        </a:xfrm>
        <a:prstGeom prst="rect">
          <a:avLst/>
        </a:prstGeom>
      </xdr:spPr>
    </xdr:pic>
    <xdr:clientData/>
  </xdr:twoCellAnchor>
  <xdr:twoCellAnchor editAs="oneCell">
    <xdr:from>
      <xdr:col>0</xdr:col>
      <xdr:colOff>919843</xdr:colOff>
      <xdr:row>901</xdr:row>
      <xdr:rowOff>95820</xdr:rowOff>
    </xdr:from>
    <xdr:to>
      <xdr:col>3</xdr:col>
      <xdr:colOff>465364</xdr:colOff>
      <xdr:row>919</xdr:row>
      <xdr:rowOff>213631</xdr:rowOff>
    </xdr:to>
    <xdr:pic>
      <xdr:nvPicPr>
        <xdr:cNvPr id="83" name="Obraz 82" descr="Bez tytułu.png">
          <a:extLst>
            <a:ext uri="{FF2B5EF4-FFF2-40B4-BE49-F238E27FC236}">
              <a16:creationId xmlns=""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19843" y="204842499"/>
          <a:ext cx="3627664" cy="3301883"/>
        </a:xfrm>
        <a:prstGeom prst="rect">
          <a:avLst/>
        </a:prstGeom>
      </xdr:spPr>
    </xdr:pic>
    <xdr:clientData/>
  </xdr:twoCellAnchor>
  <xdr:twoCellAnchor editAs="oneCell">
    <xdr:from>
      <xdr:col>1</xdr:col>
      <xdr:colOff>922020</xdr:colOff>
      <xdr:row>962</xdr:row>
      <xdr:rowOff>47625</xdr:rowOff>
    </xdr:from>
    <xdr:to>
      <xdr:col>2</xdr:col>
      <xdr:colOff>1126846</xdr:colOff>
      <xdr:row>971</xdr:row>
      <xdr:rowOff>150494</xdr:rowOff>
    </xdr:to>
    <xdr:pic>
      <xdr:nvPicPr>
        <xdr:cNvPr id="84" name="Obraz 83" descr="616QdZhwJpL.__AC_SX300_SY300_QL70_ML2_ (1).jpg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922145" y="7105650"/>
          <a:ext cx="1309726" cy="1731645"/>
        </a:xfrm>
        <a:prstGeom prst="rect">
          <a:avLst/>
        </a:prstGeom>
      </xdr:spPr>
    </xdr:pic>
    <xdr:clientData/>
  </xdr:twoCellAnchor>
  <xdr:twoCellAnchor editAs="oneCell">
    <xdr:from>
      <xdr:col>0</xdr:col>
      <xdr:colOff>165240</xdr:colOff>
      <xdr:row>945</xdr:row>
      <xdr:rowOff>106680</xdr:rowOff>
    </xdr:from>
    <xdr:to>
      <xdr:col>2</xdr:col>
      <xdr:colOff>333229</xdr:colOff>
      <xdr:row>960</xdr:row>
      <xdr:rowOff>50940</xdr:rowOff>
    </xdr:to>
    <xdr:pic>
      <xdr:nvPicPr>
        <xdr:cNvPr id="85" name="Obraz 84" descr="61FR1vo0EGL._AC_SY450_ (1).jpg"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65240" y="4088130"/>
          <a:ext cx="2273014" cy="2658885"/>
        </a:xfrm>
        <a:prstGeom prst="rect">
          <a:avLst/>
        </a:prstGeom>
      </xdr:spPr>
    </xdr:pic>
    <xdr:clientData/>
  </xdr:twoCellAnchor>
  <xdr:twoCellAnchor editAs="oneCell">
    <xdr:from>
      <xdr:col>3</xdr:col>
      <xdr:colOff>665760</xdr:colOff>
      <xdr:row>960</xdr:row>
      <xdr:rowOff>9525</xdr:rowOff>
    </xdr:from>
    <xdr:to>
      <xdr:col>4</xdr:col>
      <xdr:colOff>734305</xdr:colOff>
      <xdr:row>970</xdr:row>
      <xdr:rowOff>130454</xdr:rowOff>
    </xdr:to>
    <xdr:pic>
      <xdr:nvPicPr>
        <xdr:cNvPr id="86" name="Obraz 85" descr="71oqByZQ9+L._AC_SY300_SX300_.jpg">
          <a:extLst>
            <a:ext uri="{FF2B5EF4-FFF2-40B4-BE49-F238E27FC236}">
              <a16:creationId xmlns=""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266210" y="6705600"/>
          <a:ext cx="1297270" cy="1930680"/>
        </a:xfrm>
        <a:prstGeom prst="rect">
          <a:avLst/>
        </a:prstGeom>
      </xdr:spPr>
    </xdr:pic>
    <xdr:clientData/>
  </xdr:twoCellAnchor>
  <xdr:twoCellAnchor editAs="oneCell">
    <xdr:from>
      <xdr:col>2</xdr:col>
      <xdr:colOff>1088176</xdr:colOff>
      <xdr:row>947</xdr:row>
      <xdr:rowOff>59055</xdr:rowOff>
    </xdr:from>
    <xdr:to>
      <xdr:col>3</xdr:col>
      <xdr:colOff>958215</xdr:colOff>
      <xdr:row>959</xdr:row>
      <xdr:rowOff>45219</xdr:rowOff>
    </xdr:to>
    <xdr:pic>
      <xdr:nvPicPr>
        <xdr:cNvPr id="87" name="Obraz 86" descr="51OWQEOJz5L._AC_SX425_.jpg">
          <a:extLst>
            <a:ext uri="{FF2B5EF4-FFF2-40B4-BE49-F238E27FC236}">
              <a16:creationId xmlns=""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3193201" y="4402455"/>
          <a:ext cx="1365464" cy="2157865"/>
        </a:xfrm>
        <a:prstGeom prst="rect">
          <a:avLst/>
        </a:prstGeom>
      </xdr:spPr>
    </xdr:pic>
    <xdr:clientData/>
  </xdr:twoCellAnchor>
  <xdr:twoCellAnchor editAs="oneCell">
    <xdr:from>
      <xdr:col>3</xdr:col>
      <xdr:colOff>458882</xdr:colOff>
      <xdr:row>1010</xdr:row>
      <xdr:rowOff>9454</xdr:rowOff>
    </xdr:from>
    <xdr:to>
      <xdr:col>4</xdr:col>
      <xdr:colOff>718457</xdr:colOff>
      <xdr:row>1026</xdr:row>
      <xdr:rowOff>6350</xdr:rowOff>
    </xdr:to>
    <xdr:pic>
      <xdr:nvPicPr>
        <xdr:cNvPr id="88" name="Obraz 87" descr="5157-sKaM5L._AC_SX425_ (3).jpg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4345082" y="6343579"/>
          <a:ext cx="1250175" cy="2892497"/>
        </a:xfrm>
        <a:prstGeom prst="rect">
          <a:avLst/>
        </a:prstGeom>
      </xdr:spPr>
    </xdr:pic>
    <xdr:clientData/>
  </xdr:twoCellAnchor>
  <xdr:twoCellAnchor editAs="oneCell">
    <xdr:from>
      <xdr:col>0</xdr:col>
      <xdr:colOff>361553</xdr:colOff>
      <xdr:row>995</xdr:row>
      <xdr:rowOff>1930</xdr:rowOff>
    </xdr:from>
    <xdr:to>
      <xdr:col>1</xdr:col>
      <xdr:colOff>1012371</xdr:colOff>
      <xdr:row>1007</xdr:row>
      <xdr:rowOff>154726</xdr:rowOff>
    </xdr:to>
    <xdr:pic>
      <xdr:nvPicPr>
        <xdr:cNvPr id="89" name="Obraz 88" descr="71pjyd1wUVL._AC_SX466_.jpg">
          <a:extLst>
            <a:ext uri="{FF2B5EF4-FFF2-40B4-BE49-F238E27FC236}">
              <a16:creationId xmlns=""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361553" y="3621430"/>
          <a:ext cx="1689043" cy="2324495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163285</xdr:colOff>
      <xdr:row>1010</xdr:row>
      <xdr:rowOff>162871</xdr:rowOff>
    </xdr:from>
    <xdr:to>
      <xdr:col>2</xdr:col>
      <xdr:colOff>668202</xdr:colOff>
      <xdr:row>1024</xdr:row>
      <xdr:rowOff>0</xdr:rowOff>
    </xdr:to>
    <xdr:pic>
      <xdr:nvPicPr>
        <xdr:cNvPr id="90" name="Obraz 89" descr="41dA1ZVYz7L.jpg">
          <a:extLst>
            <a:ext uri="{FF2B5EF4-FFF2-40B4-BE49-F238E27FC236}">
              <a16:creationId xmlns=""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63285" y="6496996"/>
          <a:ext cx="2628992" cy="2370779"/>
        </a:xfrm>
        <a:prstGeom prst="rect">
          <a:avLst/>
        </a:prstGeom>
      </xdr:spPr>
    </xdr:pic>
    <xdr:clientData/>
  </xdr:twoCellAnchor>
  <xdr:twoCellAnchor editAs="oneCell">
    <xdr:from>
      <xdr:col>2</xdr:col>
      <xdr:colOff>566058</xdr:colOff>
      <xdr:row>997</xdr:row>
      <xdr:rowOff>82075</xdr:rowOff>
    </xdr:from>
    <xdr:to>
      <xdr:col>3</xdr:col>
      <xdr:colOff>805543</xdr:colOff>
      <xdr:row>1009</xdr:row>
      <xdr:rowOff>71686</xdr:rowOff>
    </xdr:to>
    <xdr:pic>
      <xdr:nvPicPr>
        <xdr:cNvPr id="91" name="Obraz 90" descr="619lkCK6NyL._AC_SX679_.jpg">
          <a:extLst>
            <a:ext uri="{FF2B5EF4-FFF2-40B4-BE49-F238E27FC236}">
              <a16:creationId xmlns=""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690133" y="4063525"/>
          <a:ext cx="2001610" cy="2161311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1524000</xdr:colOff>
      <xdr:row>1062</xdr:row>
      <xdr:rowOff>131402</xdr:rowOff>
    </xdr:from>
    <xdr:to>
      <xdr:col>3</xdr:col>
      <xdr:colOff>751114</xdr:colOff>
      <xdr:row>1072</xdr:row>
      <xdr:rowOff>114300</xdr:rowOff>
    </xdr:to>
    <xdr:pic>
      <xdr:nvPicPr>
        <xdr:cNvPr id="92" name="Obraz 91" descr="71K7wn1XmyL.__AC_SY445_SX342_QL70_ML2_.jpg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3676650" y="6284552"/>
          <a:ext cx="989239" cy="1792648"/>
        </a:xfrm>
        <a:prstGeom prst="rect">
          <a:avLst/>
        </a:prstGeom>
      </xdr:spPr>
    </xdr:pic>
    <xdr:clientData/>
  </xdr:twoCellAnchor>
  <xdr:twoCellAnchor editAs="oneCell">
    <xdr:from>
      <xdr:col>0</xdr:col>
      <xdr:colOff>433030</xdr:colOff>
      <xdr:row>1060</xdr:row>
      <xdr:rowOff>185056</xdr:rowOff>
    </xdr:from>
    <xdr:to>
      <xdr:col>1</xdr:col>
      <xdr:colOff>562532</xdr:colOff>
      <xdr:row>1070</xdr:row>
      <xdr:rowOff>62913</xdr:rowOff>
    </xdr:to>
    <xdr:pic>
      <xdr:nvPicPr>
        <xdr:cNvPr id="93" name="Obraz 92" descr="81vumc189VL._AC_SY450_.jpg">
          <a:extLst>
            <a:ext uri="{FF2B5EF4-FFF2-40B4-BE49-F238E27FC236}">
              <a16:creationId xmlns=""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33030" y="5976256"/>
          <a:ext cx="1148677" cy="1687607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1072</xdr:row>
      <xdr:rowOff>78232</xdr:rowOff>
    </xdr:from>
    <xdr:to>
      <xdr:col>2</xdr:col>
      <xdr:colOff>1632857</xdr:colOff>
      <xdr:row>1078</xdr:row>
      <xdr:rowOff>112123</xdr:rowOff>
    </xdr:to>
    <xdr:pic>
      <xdr:nvPicPr>
        <xdr:cNvPr id="94" name="Obraz 93" descr="51LYE+1+VRL._AC_SX679_.jpg"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72143" y="8041132"/>
          <a:ext cx="3513364" cy="1119741"/>
        </a:xfrm>
        <a:prstGeom prst="rect">
          <a:avLst/>
        </a:prstGeom>
      </xdr:spPr>
    </xdr:pic>
    <xdr:clientData/>
  </xdr:twoCellAnchor>
  <xdr:twoCellAnchor editAs="oneCell">
    <xdr:from>
      <xdr:col>3</xdr:col>
      <xdr:colOff>75977</xdr:colOff>
      <xdr:row>1107</xdr:row>
      <xdr:rowOff>122563</xdr:rowOff>
    </xdr:from>
    <xdr:to>
      <xdr:col>5</xdr:col>
      <xdr:colOff>665117</xdr:colOff>
      <xdr:row>1119</xdr:row>
      <xdr:rowOff>48763</xdr:rowOff>
    </xdr:to>
    <xdr:pic>
      <xdr:nvPicPr>
        <xdr:cNvPr id="95" name="Obraz 94" descr="61y5EWm7SCL._AC_SX466_.jpg"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3466877" y="4465963"/>
          <a:ext cx="2036940" cy="2097900"/>
        </a:xfrm>
        <a:prstGeom prst="rect">
          <a:avLst/>
        </a:prstGeom>
      </xdr:spPr>
    </xdr:pic>
    <xdr:clientData/>
  </xdr:twoCellAnchor>
  <xdr:twoCellAnchor editAs="oneCell">
    <xdr:from>
      <xdr:col>1</xdr:col>
      <xdr:colOff>756111</xdr:colOff>
      <xdr:row>1120</xdr:row>
      <xdr:rowOff>131717</xdr:rowOff>
    </xdr:from>
    <xdr:to>
      <xdr:col>4</xdr:col>
      <xdr:colOff>195943</xdr:colOff>
      <xdr:row>1133</xdr:row>
      <xdr:rowOff>37713</xdr:rowOff>
    </xdr:to>
    <xdr:pic>
      <xdr:nvPicPr>
        <xdr:cNvPr id="96" name="Obraz 95" descr="71ec4b3k68L.__AC_SX300_SY300_QL70_ML2_.jpg">
          <a:extLst>
            <a:ext uri="{FF2B5EF4-FFF2-40B4-BE49-F238E27FC236}">
              <a16:creationId xmlns=""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46711" y="6827792"/>
          <a:ext cx="2202082" cy="2258671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141514</xdr:colOff>
      <xdr:row>1103</xdr:row>
      <xdr:rowOff>119742</xdr:rowOff>
    </xdr:from>
    <xdr:to>
      <xdr:col>2</xdr:col>
      <xdr:colOff>691365</xdr:colOff>
      <xdr:row>1120</xdr:row>
      <xdr:rowOff>91439</xdr:rowOff>
    </xdr:to>
    <xdr:pic>
      <xdr:nvPicPr>
        <xdr:cNvPr id="97" name="Obraz 96" descr="513C4qn9-pL._AC_SX679_.jpg">
          <a:extLst>
            <a:ext uri="{FF2B5EF4-FFF2-40B4-BE49-F238E27FC236}">
              <a16:creationId xmlns=""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41514" y="3739242"/>
          <a:ext cx="2645351" cy="3048272"/>
        </a:xfrm>
        <a:prstGeom prst="rect">
          <a:avLst/>
        </a:prstGeom>
      </xdr:spPr>
    </xdr:pic>
    <xdr:clientData/>
  </xdr:twoCellAnchor>
  <xdr:twoCellAnchor editAs="oneCell">
    <xdr:from>
      <xdr:col>0</xdr:col>
      <xdr:colOff>361668</xdr:colOff>
      <xdr:row>1177</xdr:row>
      <xdr:rowOff>63744</xdr:rowOff>
    </xdr:from>
    <xdr:to>
      <xdr:col>2</xdr:col>
      <xdr:colOff>1227667</xdr:colOff>
      <xdr:row>1185</xdr:row>
      <xdr:rowOff>70049</xdr:rowOff>
    </xdr:to>
    <xdr:pic>
      <xdr:nvPicPr>
        <xdr:cNvPr id="98" name="Obraz 97" descr="814XFxHj5YL._AC_SX425_.jpg">
          <a:extLst>
            <a:ext uri="{FF2B5EF4-FFF2-40B4-BE49-F238E27FC236}">
              <a16:creationId xmlns=""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361668" y="7483719"/>
          <a:ext cx="2990074" cy="1454105"/>
        </a:xfrm>
        <a:prstGeom prst="rect">
          <a:avLst/>
        </a:prstGeom>
      </xdr:spPr>
    </xdr:pic>
    <xdr:clientData/>
  </xdr:twoCellAnchor>
  <xdr:twoCellAnchor editAs="oneCell">
    <xdr:from>
      <xdr:col>3</xdr:col>
      <xdr:colOff>29067</xdr:colOff>
      <xdr:row>1169</xdr:row>
      <xdr:rowOff>113733</xdr:rowOff>
    </xdr:from>
    <xdr:to>
      <xdr:col>4</xdr:col>
      <xdr:colOff>571599</xdr:colOff>
      <xdr:row>1186</xdr:row>
      <xdr:rowOff>163285</xdr:rowOff>
    </xdr:to>
    <xdr:pic>
      <xdr:nvPicPr>
        <xdr:cNvPr id="99" name="Obraz 98" descr="510xWwNBsML._AC_SX425_.jpg"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3915267" y="6085908"/>
          <a:ext cx="1542657" cy="3126127"/>
        </a:xfrm>
        <a:prstGeom prst="rect">
          <a:avLst/>
        </a:prstGeom>
      </xdr:spPr>
    </xdr:pic>
    <xdr:clientData/>
  </xdr:twoCellAnchor>
  <xdr:twoCellAnchor editAs="oneCell">
    <xdr:from>
      <xdr:col>0</xdr:col>
      <xdr:colOff>206829</xdr:colOff>
      <xdr:row>1157</xdr:row>
      <xdr:rowOff>78056</xdr:rowOff>
    </xdr:from>
    <xdr:to>
      <xdr:col>2</xdr:col>
      <xdr:colOff>413658</xdr:colOff>
      <xdr:row>1174</xdr:row>
      <xdr:rowOff>54428</xdr:rowOff>
    </xdr:to>
    <xdr:pic>
      <xdr:nvPicPr>
        <xdr:cNvPr id="100" name="Obraz 99" descr="711nLTxlM3S._AC_SY879_.jpg">
          <a:extLst>
            <a:ext uri="{FF2B5EF4-FFF2-40B4-BE49-F238E27FC236}">
              <a16:creationId xmlns=""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06829" y="3878531"/>
          <a:ext cx="2330904" cy="3052947"/>
        </a:xfrm>
        <a:prstGeom prst="rect">
          <a:avLst/>
        </a:prstGeom>
      </xdr:spPr>
    </xdr:pic>
    <xdr:clientData/>
  </xdr:twoCellAnchor>
  <xdr:twoCellAnchor editAs="oneCell">
    <xdr:from>
      <xdr:col>2</xdr:col>
      <xdr:colOff>653143</xdr:colOff>
      <xdr:row>1158</xdr:row>
      <xdr:rowOff>141514</xdr:rowOff>
    </xdr:from>
    <xdr:to>
      <xdr:col>3</xdr:col>
      <xdr:colOff>696685</xdr:colOff>
      <xdr:row>1169</xdr:row>
      <xdr:rowOff>21771</xdr:rowOff>
    </xdr:to>
    <xdr:pic>
      <xdr:nvPicPr>
        <xdr:cNvPr id="101" name="Obraz 100" descr="91hHw2qcwCL.__AC_SX300_SY300_QL70_ML2_.jpg">
          <a:extLst>
            <a:ext uri="{FF2B5EF4-FFF2-40B4-BE49-F238E27FC236}">
              <a16:creationId xmlns=""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777218" y="4122964"/>
          <a:ext cx="1805667" cy="1870982"/>
        </a:xfrm>
        <a:prstGeom prst="rect">
          <a:avLst/>
        </a:prstGeom>
      </xdr:spPr>
    </xdr:pic>
    <xdr:clientData/>
  </xdr:twoCellAnchor>
  <xdr:twoCellAnchor editAs="oneCell">
    <xdr:from>
      <xdr:col>2</xdr:col>
      <xdr:colOff>992505</xdr:colOff>
      <xdr:row>1212</xdr:row>
      <xdr:rowOff>130513</xdr:rowOff>
    </xdr:from>
    <xdr:to>
      <xdr:col>6</xdr:col>
      <xdr:colOff>3537</xdr:colOff>
      <xdr:row>1222</xdr:row>
      <xdr:rowOff>28575</xdr:rowOff>
    </xdr:to>
    <xdr:pic>
      <xdr:nvPicPr>
        <xdr:cNvPr id="102" name="Obraz 101" descr="61J-Dnt3gBL._AC_SX466_.jpg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3059430" y="4292938"/>
          <a:ext cx="2377440" cy="1707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1226</xdr:row>
      <xdr:rowOff>150504</xdr:rowOff>
    </xdr:from>
    <xdr:to>
      <xdr:col>2</xdr:col>
      <xdr:colOff>464820</xdr:colOff>
      <xdr:row>1237</xdr:row>
      <xdr:rowOff>167639</xdr:rowOff>
    </xdr:to>
    <xdr:pic>
      <xdr:nvPicPr>
        <xdr:cNvPr id="103" name="Obraz 102" descr="71ndIuMIK6L._AC_SX569_.jpg">
          <a:extLst>
            <a:ext uri="{FF2B5EF4-FFF2-40B4-BE49-F238E27FC236}">
              <a16:creationId xmlns=""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6846579"/>
          <a:ext cx="2531745" cy="2007860"/>
        </a:xfrm>
        <a:prstGeom prst="rect">
          <a:avLst/>
        </a:prstGeom>
      </xdr:spPr>
    </xdr:pic>
    <xdr:clientData/>
  </xdr:twoCellAnchor>
  <xdr:twoCellAnchor editAs="oneCell">
    <xdr:from>
      <xdr:col>2</xdr:col>
      <xdr:colOff>1133475</xdr:colOff>
      <xdr:row>1224</xdr:row>
      <xdr:rowOff>80000</xdr:rowOff>
    </xdr:from>
    <xdr:to>
      <xdr:col>5</xdr:col>
      <xdr:colOff>447675</xdr:colOff>
      <xdr:row>1240</xdr:row>
      <xdr:rowOff>61735</xdr:rowOff>
    </xdr:to>
    <xdr:pic>
      <xdr:nvPicPr>
        <xdr:cNvPr id="104" name="Obraz 103" descr="51TKpVYUmWL._AC_SX679_.jpg">
          <a:extLst>
            <a:ext uri="{FF2B5EF4-FFF2-40B4-BE49-F238E27FC236}">
              <a16:creationId xmlns="" xmlns:a16="http://schemas.microsoft.com/office/drawing/2014/main" id="{00000000-0008-0000-1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3200400" y="6414125"/>
          <a:ext cx="1981200" cy="2877335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1206</xdr:row>
      <xdr:rowOff>197152</xdr:rowOff>
    </xdr:from>
    <xdr:to>
      <xdr:col>2</xdr:col>
      <xdr:colOff>704850</xdr:colOff>
      <xdr:row>1224</xdr:row>
      <xdr:rowOff>36195</xdr:rowOff>
    </xdr:to>
    <xdr:pic>
      <xdr:nvPicPr>
        <xdr:cNvPr id="105" name="Obraz 104" descr="7128VpCzYvL._AC_SX679_.jpg">
          <a:extLst>
            <a:ext uri="{FF2B5EF4-FFF2-40B4-BE49-F238E27FC236}">
              <a16:creationId xmlns=""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04825" y="3254677"/>
          <a:ext cx="2266950" cy="3115643"/>
        </a:xfrm>
        <a:prstGeom prst="rect">
          <a:avLst/>
        </a:prstGeom>
      </xdr:spPr>
    </xdr:pic>
    <xdr:clientData/>
  </xdr:twoCellAnchor>
  <xdr:twoCellAnchor editAs="oneCell">
    <xdr:from>
      <xdr:col>0</xdr:col>
      <xdr:colOff>500025</xdr:colOff>
      <xdr:row>1270</xdr:row>
      <xdr:rowOff>151731</xdr:rowOff>
    </xdr:from>
    <xdr:to>
      <xdr:col>1</xdr:col>
      <xdr:colOff>893173</xdr:colOff>
      <xdr:row>1283</xdr:row>
      <xdr:rowOff>30579</xdr:rowOff>
    </xdr:to>
    <xdr:pic>
      <xdr:nvPicPr>
        <xdr:cNvPr id="106" name="Obraz 105" descr="71-iBr6oYgL._AC_SY550_.jpg">
          <a:extLst>
            <a:ext uri="{FF2B5EF4-FFF2-40B4-BE49-F238E27FC236}">
              <a16:creationId xmlns=""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00025" y="5038056"/>
          <a:ext cx="1421848" cy="2231523"/>
        </a:xfrm>
        <a:prstGeom prst="rect">
          <a:avLst/>
        </a:prstGeom>
      </xdr:spPr>
    </xdr:pic>
    <xdr:clientData/>
  </xdr:twoCellAnchor>
  <xdr:twoCellAnchor editAs="oneCell">
    <xdr:from>
      <xdr:col>2</xdr:col>
      <xdr:colOff>610566</xdr:colOff>
      <xdr:row>1273</xdr:row>
      <xdr:rowOff>87085</xdr:rowOff>
    </xdr:from>
    <xdr:to>
      <xdr:col>3</xdr:col>
      <xdr:colOff>631230</xdr:colOff>
      <xdr:row>1283</xdr:row>
      <xdr:rowOff>152547</xdr:rowOff>
    </xdr:to>
    <xdr:pic>
      <xdr:nvPicPr>
        <xdr:cNvPr id="107" name="Obraz 106" descr="61Gp1K-HSQL._AC_SX425_.jpg">
          <a:extLst>
            <a:ext uri="{FF2B5EF4-FFF2-40B4-BE49-F238E27FC236}">
              <a16:creationId xmlns=""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06066" y="5516335"/>
          <a:ext cx="1782789" cy="1875212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119743</xdr:colOff>
      <xdr:row>1286</xdr:row>
      <xdr:rowOff>150682</xdr:rowOff>
    </xdr:from>
    <xdr:to>
      <xdr:col>2</xdr:col>
      <xdr:colOff>1328057</xdr:colOff>
      <xdr:row>1293</xdr:row>
      <xdr:rowOff>8709</xdr:rowOff>
    </xdr:to>
    <xdr:pic>
      <xdr:nvPicPr>
        <xdr:cNvPr id="108" name="Obraz 107" descr="41nlzuoF1cL._AC_SX569_.jpg">
          <a:extLst>
            <a:ext uri="{FF2B5EF4-FFF2-40B4-BE49-F238E27FC236}">
              <a16:creationId xmlns=""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19743" y="7932607"/>
          <a:ext cx="3303814" cy="1288137"/>
        </a:xfrm>
        <a:prstGeom prst="rect">
          <a:avLst/>
        </a:prstGeom>
      </xdr:spPr>
    </xdr:pic>
    <xdr:clientData/>
  </xdr:twoCellAnchor>
  <xdr:twoCellAnchor editAs="oneCell">
    <xdr:from>
      <xdr:col>3</xdr:col>
      <xdr:colOff>54429</xdr:colOff>
      <xdr:row>1284</xdr:row>
      <xdr:rowOff>101117</xdr:rowOff>
    </xdr:from>
    <xdr:to>
      <xdr:col>4</xdr:col>
      <xdr:colOff>751115</xdr:colOff>
      <xdr:row>1293</xdr:row>
      <xdr:rowOff>5442</xdr:rowOff>
    </xdr:to>
    <xdr:pic>
      <xdr:nvPicPr>
        <xdr:cNvPr id="109" name="Obraz 108" descr="81ePJlpRI8L._AC_SX569_.jpg">
          <a:extLst>
            <a:ext uri="{FF2B5EF4-FFF2-40B4-BE49-F238E27FC236}">
              <a16:creationId xmlns=""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3912054" y="7521092"/>
          <a:ext cx="1677761" cy="1696385"/>
        </a:xfrm>
        <a:prstGeom prst="rect">
          <a:avLst/>
        </a:prstGeom>
      </xdr:spPr>
    </xdr:pic>
    <xdr:clientData/>
  </xdr:twoCellAnchor>
  <xdr:twoCellAnchor editAs="oneCell">
    <xdr:from>
      <xdr:col>1</xdr:col>
      <xdr:colOff>795746</xdr:colOff>
      <xdr:row>1331</xdr:row>
      <xdr:rowOff>157842</xdr:rowOff>
    </xdr:from>
    <xdr:to>
      <xdr:col>2</xdr:col>
      <xdr:colOff>838200</xdr:colOff>
      <xdr:row>1338</xdr:row>
      <xdr:rowOff>168728</xdr:rowOff>
    </xdr:to>
    <xdr:pic>
      <xdr:nvPicPr>
        <xdr:cNvPr id="110" name="Obraz 109" descr="51BrRwRuAOL._AC_SY355_.jpg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67296" y="6130017"/>
          <a:ext cx="1214029" cy="1277711"/>
        </a:xfrm>
        <a:prstGeom prst="rect">
          <a:avLst/>
        </a:prstGeom>
      </xdr:spPr>
    </xdr:pic>
    <xdr:clientData/>
  </xdr:twoCellAnchor>
  <xdr:twoCellAnchor editAs="oneCell">
    <xdr:from>
      <xdr:col>0</xdr:col>
      <xdr:colOff>202027</xdr:colOff>
      <xdr:row>1332</xdr:row>
      <xdr:rowOff>32658</xdr:rowOff>
    </xdr:from>
    <xdr:to>
      <xdr:col>1</xdr:col>
      <xdr:colOff>381000</xdr:colOff>
      <xdr:row>1348</xdr:row>
      <xdr:rowOff>101790</xdr:rowOff>
    </xdr:to>
    <xdr:pic>
      <xdr:nvPicPr>
        <xdr:cNvPr id="111" name="Obraz 110" descr="41odtvezEEL._AC_SX425_.jpg">
          <a:extLst>
            <a:ext uri="{FF2B5EF4-FFF2-40B4-BE49-F238E27FC236}">
              <a16:creationId xmlns=""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202027" y="6185808"/>
          <a:ext cx="1150523" cy="2964733"/>
        </a:xfrm>
        <a:prstGeom prst="rect">
          <a:avLst/>
        </a:prstGeom>
      </xdr:spPr>
    </xdr:pic>
    <xdr:clientData/>
  </xdr:twoCellAnchor>
  <xdr:twoCellAnchor editAs="oneCell">
    <xdr:from>
      <xdr:col>2</xdr:col>
      <xdr:colOff>947058</xdr:colOff>
      <xdr:row>1336</xdr:row>
      <xdr:rowOff>91749</xdr:rowOff>
    </xdr:from>
    <xdr:to>
      <xdr:col>4</xdr:col>
      <xdr:colOff>674915</xdr:colOff>
      <xdr:row>1348</xdr:row>
      <xdr:rowOff>147732</xdr:rowOff>
    </xdr:to>
    <xdr:pic>
      <xdr:nvPicPr>
        <xdr:cNvPr id="112" name="Obraz 111" descr="81BgxNCDoBL._AC_SX679_.jpg">
          <a:extLst>
            <a:ext uri="{FF2B5EF4-FFF2-40B4-BE49-F238E27FC236}">
              <a16:creationId xmlns=""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3090183" y="6968799"/>
          <a:ext cx="2509157" cy="2227684"/>
        </a:xfrm>
        <a:prstGeom prst="rect">
          <a:avLst/>
        </a:prstGeom>
      </xdr:spPr>
    </xdr:pic>
    <xdr:clientData/>
  </xdr:twoCellAnchor>
  <xdr:twoCellAnchor editAs="oneCell">
    <xdr:from>
      <xdr:col>0</xdr:col>
      <xdr:colOff>273505</xdr:colOff>
      <xdr:row>1382</xdr:row>
      <xdr:rowOff>114297</xdr:rowOff>
    </xdr:from>
    <xdr:to>
      <xdr:col>1</xdr:col>
      <xdr:colOff>707570</xdr:colOff>
      <xdr:row>1391</xdr:row>
      <xdr:rowOff>46787</xdr:rowOff>
    </xdr:to>
    <xdr:pic>
      <xdr:nvPicPr>
        <xdr:cNvPr id="113" name="Obraz 112" descr="71MYfIVBsGL._SX342_.jpg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73505" y="5543547"/>
          <a:ext cx="1510390" cy="1561264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108858</xdr:colOff>
      <xdr:row>1392</xdr:row>
      <xdr:rowOff>106773</xdr:rowOff>
    </xdr:from>
    <xdr:to>
      <xdr:col>2</xdr:col>
      <xdr:colOff>500743</xdr:colOff>
      <xdr:row>1402</xdr:row>
      <xdr:rowOff>24491</xdr:rowOff>
    </xdr:to>
    <xdr:pic>
      <xdr:nvPicPr>
        <xdr:cNvPr id="114" name="Obraz 113" descr="714XV0H84cL._AC_SX679_.jpg">
          <a:extLst>
            <a:ext uri="{FF2B5EF4-FFF2-40B4-BE49-F238E27FC236}">
              <a16:creationId xmlns=""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08858" y="7345773"/>
          <a:ext cx="2573110" cy="1894837"/>
        </a:xfrm>
        <a:prstGeom prst="rect">
          <a:avLst/>
        </a:prstGeom>
      </xdr:spPr>
    </xdr:pic>
    <xdr:clientData/>
  </xdr:twoCellAnchor>
  <xdr:twoCellAnchor editAs="oneCell">
    <xdr:from>
      <xdr:col>2</xdr:col>
      <xdr:colOff>729342</xdr:colOff>
      <xdr:row>1388</xdr:row>
      <xdr:rowOff>-1</xdr:rowOff>
    </xdr:from>
    <xdr:to>
      <xdr:col>4</xdr:col>
      <xdr:colOff>655079</xdr:colOff>
      <xdr:row>1396</xdr:row>
      <xdr:rowOff>97972</xdr:rowOff>
    </xdr:to>
    <xdr:pic>
      <xdr:nvPicPr>
        <xdr:cNvPr id="115" name="Obraz 114" descr="81VLQdq03aL._AC_SX522_.jpg">
          <a:extLst>
            <a:ext uri="{FF2B5EF4-FFF2-40B4-BE49-F238E27FC236}">
              <a16:creationId xmlns=""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910567" y="6515099"/>
          <a:ext cx="2716562" cy="1545773"/>
        </a:xfrm>
        <a:prstGeom prst="rect">
          <a:avLst/>
        </a:prstGeom>
      </xdr:spPr>
    </xdr:pic>
    <xdr:clientData/>
  </xdr:twoCellAnchor>
  <xdr:twoCellAnchor editAs="oneCell">
    <xdr:from>
      <xdr:col>2</xdr:col>
      <xdr:colOff>87090</xdr:colOff>
      <xdr:row>1444</xdr:row>
      <xdr:rowOff>108856</xdr:rowOff>
    </xdr:from>
    <xdr:to>
      <xdr:col>2</xdr:col>
      <xdr:colOff>881745</xdr:colOff>
      <xdr:row>1457</xdr:row>
      <xdr:rowOff>43488</xdr:rowOff>
    </xdr:to>
    <xdr:pic>
      <xdr:nvPicPr>
        <xdr:cNvPr id="116" name="Obraz 115" descr="41IYCzcL-eL._AC_SX425_.jpg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2173065" y="6985906"/>
          <a:ext cx="794655" cy="2287307"/>
        </a:xfrm>
        <a:prstGeom prst="rect">
          <a:avLst/>
        </a:prstGeom>
      </xdr:spPr>
    </xdr:pic>
    <xdr:clientData/>
  </xdr:twoCellAnchor>
  <xdr:twoCellAnchor editAs="oneCell">
    <xdr:from>
      <xdr:col>1</xdr:col>
      <xdr:colOff>953142</xdr:colOff>
      <xdr:row>1433</xdr:row>
      <xdr:rowOff>163285</xdr:rowOff>
    </xdr:from>
    <xdr:to>
      <xdr:col>2</xdr:col>
      <xdr:colOff>1197428</xdr:colOff>
      <xdr:row>1444</xdr:row>
      <xdr:rowOff>10547</xdr:rowOff>
    </xdr:to>
    <xdr:pic>
      <xdr:nvPicPr>
        <xdr:cNvPr id="117" name="Obraz 116" descr="61TZT00tIPL._AC_SX425_.jpg">
          <a:extLst>
            <a:ext uri="{FF2B5EF4-FFF2-40B4-BE49-F238E27FC236}">
              <a16:creationId xmlns=""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981842" y="5049610"/>
          <a:ext cx="1301561" cy="1837988"/>
        </a:xfrm>
        <a:prstGeom prst="rect">
          <a:avLst/>
        </a:prstGeom>
      </xdr:spPr>
    </xdr:pic>
    <xdr:clientData/>
  </xdr:twoCellAnchor>
  <xdr:twoCellAnchor editAs="oneCell">
    <xdr:from>
      <xdr:col>0</xdr:col>
      <xdr:colOff>370115</xdr:colOff>
      <xdr:row>1438</xdr:row>
      <xdr:rowOff>47971</xdr:rowOff>
    </xdr:from>
    <xdr:to>
      <xdr:col>1</xdr:col>
      <xdr:colOff>620486</xdr:colOff>
      <xdr:row>1454</xdr:row>
      <xdr:rowOff>43542</xdr:rowOff>
    </xdr:to>
    <xdr:pic>
      <xdr:nvPicPr>
        <xdr:cNvPr id="118" name="Obraz 117" descr="4162P-b2MVL._AC_SX679_.jpg">
          <a:extLst>
            <a:ext uri="{FF2B5EF4-FFF2-40B4-BE49-F238E27FC236}">
              <a16:creationId xmlns=""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370115" y="5839171"/>
          <a:ext cx="1279071" cy="2891171"/>
        </a:xfrm>
        <a:prstGeom prst="rect">
          <a:avLst/>
        </a:prstGeom>
      </xdr:spPr>
    </xdr:pic>
    <xdr:clientData/>
  </xdr:twoCellAnchor>
  <xdr:twoCellAnchor editAs="oneCell">
    <xdr:from>
      <xdr:col>2</xdr:col>
      <xdr:colOff>1469571</xdr:colOff>
      <xdr:row>1443</xdr:row>
      <xdr:rowOff>76199</xdr:rowOff>
    </xdr:from>
    <xdr:to>
      <xdr:col>4</xdr:col>
      <xdr:colOff>544285</xdr:colOff>
      <xdr:row>1457</xdr:row>
      <xdr:rowOff>49169</xdr:rowOff>
    </xdr:to>
    <xdr:pic>
      <xdr:nvPicPr>
        <xdr:cNvPr id="119" name="Obraz 118" descr="61dSdFWUr6L._AC_SX679_.jpg">
          <a:extLst>
            <a:ext uri="{FF2B5EF4-FFF2-40B4-BE49-F238E27FC236}">
              <a16:creationId xmlns=""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3555546" y="6772274"/>
          <a:ext cx="1836964" cy="2506620"/>
        </a:xfrm>
        <a:prstGeom prst="rect">
          <a:avLst/>
        </a:prstGeom>
      </xdr:spPr>
    </xdr:pic>
    <xdr:clientData/>
  </xdr:twoCellAnchor>
  <xdr:twoCellAnchor editAs="oneCell">
    <xdr:from>
      <xdr:col>0</xdr:col>
      <xdr:colOff>384686</xdr:colOff>
      <xdr:row>1488</xdr:row>
      <xdr:rowOff>116138</xdr:rowOff>
    </xdr:from>
    <xdr:to>
      <xdr:col>1</xdr:col>
      <xdr:colOff>696687</xdr:colOff>
      <xdr:row>1505</xdr:row>
      <xdr:rowOff>67240</xdr:rowOff>
    </xdr:to>
    <xdr:pic>
      <xdr:nvPicPr>
        <xdr:cNvPr id="120" name="Obraz 119" descr="5157-sKaM5L._AC_SX425_ (6).jpg">
          <a:extLst>
            <a:ext uri="{FF2B5EF4-FFF2-40B4-BE49-F238E27FC236}">
              <a16:creationId xmlns=""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384686" y="5183438"/>
          <a:ext cx="1331176" cy="3027678"/>
        </a:xfrm>
        <a:prstGeom prst="rect">
          <a:avLst/>
        </a:prstGeom>
      </xdr:spPr>
    </xdr:pic>
    <xdr:clientData/>
  </xdr:twoCellAnchor>
  <xdr:twoCellAnchor editAs="oneCell">
    <xdr:from>
      <xdr:col>2</xdr:col>
      <xdr:colOff>1752598</xdr:colOff>
      <xdr:row>1489</xdr:row>
      <xdr:rowOff>97971</xdr:rowOff>
    </xdr:from>
    <xdr:to>
      <xdr:col>4</xdr:col>
      <xdr:colOff>595888</xdr:colOff>
      <xdr:row>1509</xdr:row>
      <xdr:rowOff>145869</xdr:rowOff>
    </xdr:to>
    <xdr:pic>
      <xdr:nvPicPr>
        <xdr:cNvPr id="121" name="Obraz 120" descr="61ucdkXL0UL._AC_SX679_.jpg">
          <a:extLst>
            <a:ext uri="{FF2B5EF4-FFF2-40B4-BE49-F238E27FC236}">
              <a16:creationId xmlns=""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3829048" y="5346246"/>
          <a:ext cx="1634115" cy="3667398"/>
        </a:xfrm>
        <a:prstGeom prst="rect">
          <a:avLst/>
        </a:prstGeom>
      </xdr:spPr>
    </xdr:pic>
    <xdr:clientData/>
  </xdr:twoCellAnchor>
  <xdr:twoCellAnchor editAs="oneCell">
    <xdr:from>
      <xdr:col>2</xdr:col>
      <xdr:colOff>32656</xdr:colOff>
      <xdr:row>1486</xdr:row>
      <xdr:rowOff>174170</xdr:rowOff>
    </xdr:from>
    <xdr:to>
      <xdr:col>2</xdr:col>
      <xdr:colOff>1436913</xdr:colOff>
      <xdr:row>1508</xdr:row>
      <xdr:rowOff>126802</xdr:rowOff>
    </xdr:to>
    <xdr:pic>
      <xdr:nvPicPr>
        <xdr:cNvPr id="122" name="Obraz 121" descr="61aSTUKe3tL.__AC_SX300_SY300_QL70_ML2_.jpg">
          <a:extLst>
            <a:ext uri="{FF2B5EF4-FFF2-40B4-BE49-F238E27FC236}">
              <a16:creationId xmlns="" xmlns:a16="http://schemas.microsoft.com/office/drawing/2014/main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109106" y="4879520"/>
          <a:ext cx="1404257" cy="3934082"/>
        </a:xfrm>
        <a:prstGeom prst="rect">
          <a:avLst/>
        </a:prstGeom>
      </xdr:spPr>
    </xdr:pic>
    <xdr:clientData/>
  </xdr:twoCellAnchor>
  <xdr:twoCellAnchor editAs="oneCell">
    <xdr:from>
      <xdr:col>2</xdr:col>
      <xdr:colOff>617007</xdr:colOff>
      <xdr:row>1538</xdr:row>
      <xdr:rowOff>19049</xdr:rowOff>
    </xdr:from>
    <xdr:to>
      <xdr:col>4</xdr:col>
      <xdr:colOff>402062</xdr:colOff>
      <xdr:row>1548</xdr:row>
      <xdr:rowOff>174169</xdr:rowOff>
    </xdr:to>
    <xdr:pic>
      <xdr:nvPicPr>
        <xdr:cNvPr id="123" name="Obraz 122" descr="81iTTzM0vIL._AC_SX679_.jpg">
          <a:extLst>
            <a:ext uri="{FF2B5EF4-FFF2-40B4-BE49-F238E27FC236}">
              <a16:creationId xmlns=""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760132" y="4724399"/>
          <a:ext cx="2604455" cy="1964871"/>
        </a:xfrm>
        <a:prstGeom prst="rect">
          <a:avLst/>
        </a:prstGeom>
      </xdr:spPr>
    </xdr:pic>
    <xdr:clientData/>
  </xdr:twoCellAnchor>
  <xdr:twoCellAnchor editAs="oneCell">
    <xdr:from>
      <xdr:col>2</xdr:col>
      <xdr:colOff>529961</xdr:colOff>
      <xdr:row>1549</xdr:row>
      <xdr:rowOff>137433</xdr:rowOff>
    </xdr:from>
    <xdr:to>
      <xdr:col>3</xdr:col>
      <xdr:colOff>218389</xdr:colOff>
      <xdr:row>1562</xdr:row>
      <xdr:rowOff>97972</xdr:rowOff>
    </xdr:to>
    <xdr:pic>
      <xdr:nvPicPr>
        <xdr:cNvPr id="124" name="Obraz 123" descr="61RX8ULazJL._AC_SX569_.jpg">
          <a:extLst>
            <a:ext uri="{FF2B5EF4-FFF2-40B4-BE49-F238E27FC236}">
              <a16:creationId xmlns=""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673086" y="6833508"/>
          <a:ext cx="1450553" cy="2313214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1536</xdr:row>
      <xdr:rowOff>128178</xdr:rowOff>
    </xdr:from>
    <xdr:to>
      <xdr:col>2</xdr:col>
      <xdr:colOff>446314</xdr:colOff>
      <xdr:row>1551</xdr:row>
      <xdr:rowOff>33621</xdr:rowOff>
    </xdr:to>
    <xdr:pic>
      <xdr:nvPicPr>
        <xdr:cNvPr id="125" name="Obraz 124" descr="81hSOWLqi8L._AC_SX679_.jpg">
          <a:extLst>
            <a:ext uri="{FF2B5EF4-FFF2-40B4-BE49-F238E27FC236}">
              <a16:creationId xmlns="" xmlns:a16="http://schemas.microsoft.com/office/drawing/2014/main" id="{00000000-0008-0000-2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4429" y="4471578"/>
          <a:ext cx="2535010" cy="2620068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1577</xdr:row>
      <xdr:rowOff>10886</xdr:rowOff>
    </xdr:from>
    <xdr:to>
      <xdr:col>2</xdr:col>
      <xdr:colOff>1556861</xdr:colOff>
      <xdr:row>1588</xdr:row>
      <xdr:rowOff>130629</xdr:rowOff>
    </xdr:to>
    <xdr:pic>
      <xdr:nvPicPr>
        <xdr:cNvPr id="126" name="Obraz 125" descr="71d1MSfQnQS._AC_SX569_.jpg">
          <a:extLst>
            <a:ext uri="{FF2B5EF4-FFF2-40B4-BE49-F238E27FC236}">
              <a16:creationId xmlns=""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32657" y="2182586"/>
          <a:ext cx="3629229" cy="2110468"/>
        </a:xfrm>
        <a:prstGeom prst="rect">
          <a:avLst/>
        </a:prstGeom>
      </xdr:spPr>
    </xdr:pic>
    <xdr:clientData/>
  </xdr:twoCellAnchor>
  <xdr:twoCellAnchor editAs="oneCell">
    <xdr:from>
      <xdr:col>0</xdr:col>
      <xdr:colOff>215315</xdr:colOff>
      <xdr:row>1605</xdr:row>
      <xdr:rowOff>93198</xdr:rowOff>
    </xdr:from>
    <xdr:to>
      <xdr:col>2</xdr:col>
      <xdr:colOff>685800</xdr:colOff>
      <xdr:row>1615</xdr:row>
      <xdr:rowOff>65092</xdr:rowOff>
    </xdr:to>
    <xdr:pic>
      <xdr:nvPicPr>
        <xdr:cNvPr id="127" name="Obraz 126" descr="81OwdjFbc0L._AC_SX569_.jpg">
          <a:extLst>
            <a:ext uri="{FF2B5EF4-FFF2-40B4-BE49-F238E27FC236}">
              <a16:creationId xmlns=""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15315" y="7332198"/>
          <a:ext cx="2575510" cy="1781643"/>
        </a:xfrm>
        <a:prstGeom prst="rect">
          <a:avLst/>
        </a:prstGeom>
      </xdr:spPr>
    </xdr:pic>
    <xdr:clientData/>
  </xdr:twoCellAnchor>
  <xdr:twoCellAnchor editAs="oneCell">
    <xdr:from>
      <xdr:col>0</xdr:col>
      <xdr:colOff>866058</xdr:colOff>
      <xdr:row>1591</xdr:row>
      <xdr:rowOff>16972</xdr:rowOff>
    </xdr:from>
    <xdr:to>
      <xdr:col>4</xdr:col>
      <xdr:colOff>357695</xdr:colOff>
      <xdr:row>1600</xdr:row>
      <xdr:rowOff>11530</xdr:rowOff>
    </xdr:to>
    <xdr:pic>
      <xdr:nvPicPr>
        <xdr:cNvPr id="128" name="Obraz 127" descr="6163yEg4oDL._AC_SX569_.jpg">
          <a:extLst>
            <a:ext uri="{FF2B5EF4-FFF2-40B4-BE49-F238E27FC236}">
              <a16:creationId xmlns=""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866058" y="4722322"/>
          <a:ext cx="4311287" cy="1623332"/>
        </a:xfrm>
        <a:prstGeom prst="rect">
          <a:avLst/>
        </a:prstGeom>
      </xdr:spPr>
    </xdr:pic>
    <xdr:clientData/>
  </xdr:twoCellAnchor>
  <xdr:twoCellAnchor editAs="oneCell">
    <xdr:from>
      <xdr:col>2</xdr:col>
      <xdr:colOff>928971</xdr:colOff>
      <xdr:row>1605</xdr:row>
      <xdr:rowOff>30901</xdr:rowOff>
    </xdr:from>
    <xdr:to>
      <xdr:col>4</xdr:col>
      <xdr:colOff>413657</xdr:colOff>
      <xdr:row>1614</xdr:row>
      <xdr:rowOff>2599</xdr:rowOff>
    </xdr:to>
    <xdr:pic>
      <xdr:nvPicPr>
        <xdr:cNvPr id="129" name="Obraz 128" descr="51btxXvjnEL._AC_SX569_.jpg">
          <a:extLst>
            <a:ext uri="{FF2B5EF4-FFF2-40B4-BE49-F238E27FC236}">
              <a16:creationId xmlns=""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3033996" y="7269901"/>
          <a:ext cx="2199311" cy="16004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0"/>
  </sheetPr>
  <dimension ref="A1:M1585"/>
  <sheetViews>
    <sheetView tabSelected="1" topLeftCell="A809" zoomScale="70" zoomScaleNormal="70" workbookViewId="0">
      <selection activeCell="G866" sqref="G866"/>
    </sheetView>
  </sheetViews>
  <sheetFormatPr defaultRowHeight="14.25"/>
  <cols>
    <col min="1" max="1" width="14.625" customWidth="1"/>
    <col min="2" max="2" width="15.75" customWidth="1"/>
    <col min="3" max="3" width="23.125" customWidth="1"/>
    <col min="4" max="4" width="12.75" customWidth="1"/>
    <col min="5" max="5" width="13" customWidth="1"/>
  </cols>
  <sheetData>
    <row r="1" spans="1:5" ht="27.75" thickTop="1" thickBot="1">
      <c r="A1" s="99" t="s">
        <v>67</v>
      </c>
      <c r="B1" s="99"/>
      <c r="C1" s="99"/>
      <c r="D1" s="99"/>
      <c r="E1" s="99"/>
    </row>
    <row r="2" spans="1:5" ht="20.25" thickTop="1" thickBot="1">
      <c r="A2" s="24" t="s">
        <v>66</v>
      </c>
      <c r="B2" s="24" t="s">
        <v>65</v>
      </c>
      <c r="C2" s="24" t="s">
        <v>64</v>
      </c>
      <c r="D2" s="23" t="s">
        <v>63</v>
      </c>
      <c r="E2" s="22" t="s">
        <v>62</v>
      </c>
    </row>
    <row r="3" spans="1:5" ht="15" thickTop="1">
      <c r="A3" s="21" t="s">
        <v>61</v>
      </c>
      <c r="B3" s="20">
        <v>93573148163</v>
      </c>
      <c r="C3" s="19" t="s">
        <v>60</v>
      </c>
      <c r="D3" s="18">
        <v>239.99</v>
      </c>
      <c r="E3" s="17">
        <f t="shared" ref="E3:E34" si="0">D3*0.2</f>
        <v>47.998000000000005</v>
      </c>
    </row>
    <row r="4" spans="1:5">
      <c r="A4" s="16" t="s">
        <v>59</v>
      </c>
      <c r="B4" s="15">
        <v>8003703173035</v>
      </c>
      <c r="C4" s="14" t="s">
        <v>58</v>
      </c>
      <c r="D4" s="13">
        <v>98.99</v>
      </c>
      <c r="E4" s="12">
        <f t="shared" si="0"/>
        <v>19.798000000000002</v>
      </c>
    </row>
    <row r="5" spans="1:5">
      <c r="A5" s="16" t="s">
        <v>57</v>
      </c>
      <c r="B5" s="15">
        <v>4057665402850</v>
      </c>
      <c r="C5" s="14" t="s">
        <v>56</v>
      </c>
      <c r="D5" s="13">
        <v>83.375</v>
      </c>
      <c r="E5" s="12">
        <f t="shared" si="0"/>
        <v>16.675000000000001</v>
      </c>
    </row>
    <row r="6" spans="1:5">
      <c r="A6" s="16" t="s">
        <v>55</v>
      </c>
      <c r="B6" s="15">
        <v>9001794820325</v>
      </c>
      <c r="C6" s="14" t="s">
        <v>54</v>
      </c>
      <c r="D6" s="13">
        <v>83.35</v>
      </c>
      <c r="E6" s="12">
        <f t="shared" si="0"/>
        <v>16.669999999999998</v>
      </c>
    </row>
    <row r="7" spans="1:5">
      <c r="A7" s="16" t="s">
        <v>53</v>
      </c>
      <c r="B7" s="15">
        <v>4009839535581</v>
      </c>
      <c r="C7" s="14" t="s">
        <v>52</v>
      </c>
      <c r="D7" s="13">
        <v>70.81</v>
      </c>
      <c r="E7" s="12">
        <f t="shared" si="0"/>
        <v>14.162000000000001</v>
      </c>
    </row>
    <row r="8" spans="1:5">
      <c r="A8" s="16" t="s">
        <v>51</v>
      </c>
      <c r="B8" s="15">
        <v>4006474536768</v>
      </c>
      <c r="C8" s="14" t="s">
        <v>50</v>
      </c>
      <c r="D8" s="13">
        <v>60.34</v>
      </c>
      <c r="E8" s="12">
        <f t="shared" si="0"/>
        <v>12.068000000000001</v>
      </c>
    </row>
    <row r="9" spans="1:5">
      <c r="A9" s="16" t="s">
        <v>49</v>
      </c>
      <c r="B9" s="15">
        <v>6973649016890</v>
      </c>
      <c r="C9" s="14" t="s">
        <v>48</v>
      </c>
      <c r="D9" s="13">
        <v>52.762500000000003</v>
      </c>
      <c r="E9" s="12">
        <f t="shared" si="0"/>
        <v>10.552500000000002</v>
      </c>
    </row>
    <row r="10" spans="1:5">
      <c r="A10" s="16" t="s">
        <v>47</v>
      </c>
      <c r="B10" s="15">
        <v>4023103234321</v>
      </c>
      <c r="C10" s="14" t="s">
        <v>46</v>
      </c>
      <c r="D10" s="13">
        <v>49.99</v>
      </c>
      <c r="E10" s="12">
        <f t="shared" si="0"/>
        <v>9.9980000000000011</v>
      </c>
    </row>
    <row r="11" spans="1:5">
      <c r="A11" s="16" t="s">
        <v>45</v>
      </c>
      <c r="B11" s="15">
        <v>9002759755638</v>
      </c>
      <c r="C11" s="14" t="s">
        <v>44</v>
      </c>
      <c r="D11" s="13">
        <v>43.3125</v>
      </c>
      <c r="E11" s="12">
        <f t="shared" si="0"/>
        <v>8.6624999999999996</v>
      </c>
    </row>
    <row r="12" spans="1:5">
      <c r="A12" s="16" t="s">
        <v>43</v>
      </c>
      <c r="B12" s="15">
        <v>4052025227555</v>
      </c>
      <c r="C12" s="14" t="s">
        <v>42</v>
      </c>
      <c r="D12" s="13">
        <v>39.9</v>
      </c>
      <c r="E12" s="12">
        <f t="shared" si="0"/>
        <v>7.98</v>
      </c>
    </row>
    <row r="13" spans="1:5">
      <c r="A13" s="16" t="s">
        <v>41</v>
      </c>
      <c r="B13" s="15">
        <v>4008838235225</v>
      </c>
      <c r="C13" s="14" t="s">
        <v>40</v>
      </c>
      <c r="D13" s="13">
        <v>37.65</v>
      </c>
      <c r="E13" s="12">
        <f t="shared" si="0"/>
        <v>7.53</v>
      </c>
    </row>
    <row r="14" spans="1:5">
      <c r="A14" s="16" t="s">
        <v>39</v>
      </c>
      <c r="B14" s="14"/>
      <c r="C14" s="14" t="s">
        <v>38</v>
      </c>
      <c r="D14" s="13">
        <v>36.99</v>
      </c>
      <c r="E14" s="12">
        <f t="shared" si="0"/>
        <v>7.3980000000000006</v>
      </c>
    </row>
    <row r="15" spans="1:5">
      <c r="A15" s="16" t="s">
        <v>37</v>
      </c>
      <c r="B15" s="15">
        <v>3700686980708</v>
      </c>
      <c r="C15" s="14" t="s">
        <v>36</v>
      </c>
      <c r="D15" s="13">
        <v>36.9</v>
      </c>
      <c r="E15" s="12">
        <f t="shared" si="0"/>
        <v>7.38</v>
      </c>
    </row>
    <row r="16" spans="1:5">
      <c r="A16" s="16" t="s">
        <v>35</v>
      </c>
      <c r="B16" s="15">
        <v>850034648552</v>
      </c>
      <c r="C16" s="14" t="s">
        <v>34</v>
      </c>
      <c r="D16" s="13">
        <v>35.950000000000003</v>
      </c>
      <c r="E16" s="12">
        <f t="shared" si="0"/>
        <v>7.1900000000000013</v>
      </c>
    </row>
    <row r="17" spans="1:5">
      <c r="A17" s="16" t="s">
        <v>33</v>
      </c>
      <c r="B17" s="15">
        <v>840095840958</v>
      </c>
      <c r="C17" s="14" t="s">
        <v>32</v>
      </c>
      <c r="D17" s="13">
        <v>33.462499999999999</v>
      </c>
      <c r="E17" s="12">
        <f t="shared" si="0"/>
        <v>6.6924999999999999</v>
      </c>
    </row>
    <row r="18" spans="1:5">
      <c r="A18" s="16" t="s">
        <v>31</v>
      </c>
      <c r="B18" s="15">
        <v>8713016029638</v>
      </c>
      <c r="C18" s="14" t="s">
        <v>30</v>
      </c>
      <c r="D18" s="13">
        <v>32.99</v>
      </c>
      <c r="E18" s="12">
        <f t="shared" si="0"/>
        <v>6.5980000000000008</v>
      </c>
    </row>
    <row r="19" spans="1:5">
      <c r="A19" s="16" t="s">
        <v>29</v>
      </c>
      <c r="B19" s="15">
        <v>4009977886842</v>
      </c>
      <c r="C19" s="14" t="s">
        <v>28</v>
      </c>
      <c r="D19" s="13">
        <v>32.950000000000003</v>
      </c>
      <c r="E19" s="12">
        <f t="shared" si="0"/>
        <v>6.5900000000000007</v>
      </c>
    </row>
    <row r="20" spans="1:5">
      <c r="A20" s="16" t="s">
        <v>27</v>
      </c>
      <c r="B20" s="15">
        <v>4008838198957</v>
      </c>
      <c r="C20" s="14" t="s">
        <v>26</v>
      </c>
      <c r="D20" s="13">
        <v>30.53</v>
      </c>
      <c r="E20" s="12">
        <f t="shared" si="0"/>
        <v>6.1060000000000008</v>
      </c>
    </row>
    <row r="21" spans="1:5">
      <c r="A21" s="16" t="s">
        <v>25</v>
      </c>
      <c r="B21" s="15">
        <v>4023103214293</v>
      </c>
      <c r="C21" s="14" t="s">
        <v>24</v>
      </c>
      <c r="D21" s="13">
        <v>29.95</v>
      </c>
      <c r="E21" s="12">
        <f t="shared" si="0"/>
        <v>5.99</v>
      </c>
    </row>
    <row r="22" spans="1:5">
      <c r="A22" s="16" t="s">
        <v>23</v>
      </c>
      <c r="B22" s="15">
        <v>4008838382899</v>
      </c>
      <c r="C22" s="14" t="s">
        <v>22</v>
      </c>
      <c r="D22" s="13">
        <v>29</v>
      </c>
      <c r="E22" s="12">
        <f t="shared" si="0"/>
        <v>5.8000000000000007</v>
      </c>
    </row>
    <row r="23" spans="1:5">
      <c r="A23" s="16" t="s">
        <v>21</v>
      </c>
      <c r="B23" s="15">
        <v>4250434102184</v>
      </c>
      <c r="C23" s="14" t="s">
        <v>20</v>
      </c>
      <c r="D23" s="13">
        <v>28.65</v>
      </c>
      <c r="E23" s="12">
        <f t="shared" si="0"/>
        <v>5.73</v>
      </c>
    </row>
    <row r="24" spans="1:5">
      <c r="A24" s="16" t="s">
        <v>19</v>
      </c>
      <c r="B24" s="15">
        <v>8432210023494</v>
      </c>
      <c r="C24" s="14" t="s">
        <v>18</v>
      </c>
      <c r="D24" s="13">
        <v>27</v>
      </c>
      <c r="E24" s="12">
        <f t="shared" si="0"/>
        <v>5.4</v>
      </c>
    </row>
    <row r="25" spans="1:5">
      <c r="A25" s="16" t="s">
        <v>17</v>
      </c>
      <c r="B25" s="15">
        <v>8436560667803</v>
      </c>
      <c r="C25" s="14" t="s">
        <v>16</v>
      </c>
      <c r="D25" s="13">
        <v>26</v>
      </c>
      <c r="E25" s="12">
        <f t="shared" si="0"/>
        <v>5.2</v>
      </c>
    </row>
    <row r="26" spans="1:5">
      <c r="A26" s="16" t="s">
        <v>17</v>
      </c>
      <c r="B26" s="15">
        <v>8436560667803</v>
      </c>
      <c r="C26" s="14" t="s">
        <v>16</v>
      </c>
      <c r="D26" s="13">
        <v>25</v>
      </c>
      <c r="E26" s="12">
        <f t="shared" si="0"/>
        <v>5</v>
      </c>
    </row>
    <row r="27" spans="1:5">
      <c r="A27" s="16" t="s">
        <v>15</v>
      </c>
      <c r="B27" s="15">
        <v>4047443349767</v>
      </c>
      <c r="C27" s="14" t="s">
        <v>14</v>
      </c>
      <c r="D27" s="13">
        <v>24.28</v>
      </c>
      <c r="E27" s="12">
        <f t="shared" si="0"/>
        <v>4.8560000000000008</v>
      </c>
    </row>
    <row r="28" spans="1:5">
      <c r="A28" s="16" t="s">
        <v>13</v>
      </c>
      <c r="B28" s="15">
        <v>4004122151110</v>
      </c>
      <c r="C28" s="14" t="s">
        <v>12</v>
      </c>
      <c r="D28" s="13">
        <v>23.95</v>
      </c>
      <c r="E28" s="12">
        <f t="shared" si="0"/>
        <v>4.79</v>
      </c>
    </row>
    <row r="29" spans="1:5">
      <c r="A29" s="16" t="s">
        <v>11</v>
      </c>
      <c r="B29" s="14"/>
      <c r="C29" s="14" t="s">
        <v>10</v>
      </c>
      <c r="D29" s="13">
        <v>22.862500000000001</v>
      </c>
      <c r="E29" s="12">
        <f t="shared" si="0"/>
        <v>4.5725000000000007</v>
      </c>
    </row>
    <row r="30" spans="1:5">
      <c r="A30" s="16" t="s">
        <v>9</v>
      </c>
      <c r="B30" s="15">
        <v>4008838227169</v>
      </c>
      <c r="C30" s="14" t="s">
        <v>8</v>
      </c>
      <c r="D30" s="13">
        <v>17.920000000000002</v>
      </c>
      <c r="E30" s="12">
        <f t="shared" si="0"/>
        <v>3.5840000000000005</v>
      </c>
    </row>
    <row r="31" spans="1:5">
      <c r="A31" s="16" t="s">
        <v>7</v>
      </c>
      <c r="B31" s="15">
        <v>4003018362524</v>
      </c>
      <c r="C31" s="14" t="s">
        <v>6</v>
      </c>
      <c r="D31" s="13">
        <v>15.43</v>
      </c>
      <c r="E31" s="12">
        <f t="shared" si="0"/>
        <v>3.0860000000000003</v>
      </c>
    </row>
    <row r="32" spans="1:5">
      <c r="A32" s="16" t="s">
        <v>5</v>
      </c>
      <c r="B32" s="15">
        <v>4004122255849</v>
      </c>
      <c r="C32" s="14" t="s">
        <v>4</v>
      </c>
      <c r="D32" s="13">
        <v>14.95</v>
      </c>
      <c r="E32" s="12">
        <f t="shared" si="0"/>
        <v>2.99</v>
      </c>
    </row>
    <row r="33" spans="1:13">
      <c r="A33" s="16" t="s">
        <v>3</v>
      </c>
      <c r="B33" s="15">
        <v>4260548751796</v>
      </c>
      <c r="C33" s="14" t="s">
        <v>2</v>
      </c>
      <c r="D33" s="13">
        <v>13.824999999999999</v>
      </c>
      <c r="E33" s="12">
        <f t="shared" si="0"/>
        <v>2.7650000000000001</v>
      </c>
    </row>
    <row r="34" spans="1:13" ht="15" thickBot="1">
      <c r="A34" s="11" t="s">
        <v>1</v>
      </c>
      <c r="B34" s="10">
        <v>4003018195900</v>
      </c>
      <c r="C34" s="9" t="s">
        <v>0</v>
      </c>
      <c r="D34" s="8">
        <v>12</v>
      </c>
      <c r="E34" s="7">
        <f t="shared" si="0"/>
        <v>2.4000000000000004</v>
      </c>
    </row>
    <row r="35" spans="1:13" ht="15.75" thickTop="1">
      <c r="D35" s="6">
        <f>SUM(D3:D34)</f>
        <v>1411.0600000000004</v>
      </c>
      <c r="E35" s="5">
        <f>SUM(E3:E34)</f>
        <v>282.21199999999999</v>
      </c>
    </row>
    <row r="36" spans="1:13" ht="15.75" thickBot="1">
      <c r="D36" s="4">
        <f>D35*4.73</f>
        <v>6674.3138000000026</v>
      </c>
      <c r="E36" s="3">
        <v>1641</v>
      </c>
    </row>
    <row r="37" spans="1:13" ht="15.75" thickTop="1">
      <c r="E37" s="2"/>
    </row>
    <row r="43" spans="1:13">
      <c r="M43" s="1"/>
    </row>
    <row r="53" spans="1:5" ht="15" thickBot="1"/>
    <row r="54" spans="1:5" ht="27.75" thickTop="1" thickBot="1">
      <c r="A54" s="99" t="s">
        <v>487</v>
      </c>
      <c r="B54" s="99"/>
      <c r="C54" s="99"/>
      <c r="D54" s="99"/>
      <c r="E54" s="99"/>
    </row>
    <row r="55" spans="1:5" ht="20.25" thickTop="1" thickBot="1">
      <c r="A55" s="24" t="s">
        <v>66</v>
      </c>
      <c r="B55" s="24" t="s">
        <v>65</v>
      </c>
      <c r="C55" s="24" t="s">
        <v>64</v>
      </c>
      <c r="D55" s="23" t="s">
        <v>63</v>
      </c>
      <c r="E55" s="22" t="s">
        <v>62</v>
      </c>
    </row>
    <row r="56" spans="1:5" ht="15" thickTop="1">
      <c r="A56" s="16" t="s">
        <v>107</v>
      </c>
      <c r="B56" s="15">
        <v>93573619540</v>
      </c>
      <c r="C56" s="14" t="s">
        <v>106</v>
      </c>
      <c r="D56" s="13">
        <v>195.58750000000001</v>
      </c>
      <c r="E56" s="12">
        <f t="shared" ref="E56:E75" si="1">D56*0.2</f>
        <v>39.117500000000007</v>
      </c>
    </row>
    <row r="57" spans="1:5">
      <c r="A57" s="16" t="s">
        <v>105</v>
      </c>
      <c r="B57" s="15">
        <v>4062852051391</v>
      </c>
      <c r="C57" s="14" t="s">
        <v>104</v>
      </c>
      <c r="D57" s="13">
        <v>171.56</v>
      </c>
      <c r="E57" s="12">
        <f t="shared" si="1"/>
        <v>34.312000000000005</v>
      </c>
    </row>
    <row r="58" spans="1:5">
      <c r="A58" s="16" t="s">
        <v>103</v>
      </c>
      <c r="B58" s="15">
        <v>4002707405849</v>
      </c>
      <c r="C58" s="14" t="s">
        <v>102</v>
      </c>
      <c r="D58" s="13">
        <v>119</v>
      </c>
      <c r="E58" s="12">
        <f t="shared" si="1"/>
        <v>23.8</v>
      </c>
    </row>
    <row r="59" spans="1:5">
      <c r="A59" s="16" t="s">
        <v>101</v>
      </c>
      <c r="B59" s="15">
        <v>9120066630018</v>
      </c>
      <c r="C59" s="14" t="s">
        <v>100</v>
      </c>
      <c r="D59" s="13">
        <v>118.875</v>
      </c>
      <c r="E59" s="12">
        <f t="shared" si="1"/>
        <v>23.775000000000002</v>
      </c>
    </row>
    <row r="60" spans="1:5">
      <c r="A60" s="16" t="s">
        <v>99</v>
      </c>
      <c r="B60" s="15">
        <v>4052025289218</v>
      </c>
      <c r="C60" s="14" t="s">
        <v>98</v>
      </c>
      <c r="D60" s="13">
        <v>51.237499999999997</v>
      </c>
      <c r="E60" s="12">
        <f t="shared" si="1"/>
        <v>10.2475</v>
      </c>
    </row>
    <row r="61" spans="1:5">
      <c r="A61" s="16" t="s">
        <v>97</v>
      </c>
      <c r="B61" s="15">
        <v>4017807388985</v>
      </c>
      <c r="C61" s="14" t="s">
        <v>96</v>
      </c>
      <c r="D61" s="13">
        <v>49.99</v>
      </c>
      <c r="E61" s="12">
        <f t="shared" si="1"/>
        <v>9.9980000000000011</v>
      </c>
    </row>
    <row r="62" spans="1:5">
      <c r="A62" s="16" t="s">
        <v>95</v>
      </c>
      <c r="B62" s="15">
        <v>9002759497712</v>
      </c>
      <c r="C62" s="14" t="s">
        <v>94</v>
      </c>
      <c r="D62" s="13">
        <v>49.95</v>
      </c>
      <c r="E62" s="12">
        <f t="shared" si="1"/>
        <v>9.990000000000002</v>
      </c>
    </row>
    <row r="63" spans="1:5">
      <c r="A63" s="16" t="s">
        <v>93</v>
      </c>
      <c r="B63" s="15">
        <v>9002759316037</v>
      </c>
      <c r="C63" s="14" t="s">
        <v>92</v>
      </c>
      <c r="D63" s="13">
        <v>49.95</v>
      </c>
      <c r="E63" s="12">
        <f t="shared" si="1"/>
        <v>9.990000000000002</v>
      </c>
    </row>
    <row r="64" spans="1:5">
      <c r="A64" s="16" t="s">
        <v>91</v>
      </c>
      <c r="B64" s="15">
        <v>4004293137258</v>
      </c>
      <c r="C64" s="14" t="s">
        <v>90</v>
      </c>
      <c r="D64" s="13">
        <v>49.95</v>
      </c>
      <c r="E64" s="12">
        <f t="shared" si="1"/>
        <v>9.990000000000002</v>
      </c>
    </row>
    <row r="65" spans="1:5">
      <c r="A65" s="16" t="s">
        <v>89</v>
      </c>
      <c r="B65" s="15">
        <v>717351612560</v>
      </c>
      <c r="C65" s="14" t="s">
        <v>88</v>
      </c>
      <c r="D65" s="13">
        <v>46.625</v>
      </c>
      <c r="E65" s="12">
        <f t="shared" si="1"/>
        <v>9.3250000000000011</v>
      </c>
    </row>
    <row r="66" spans="1:5">
      <c r="A66" s="16" t="s">
        <v>87</v>
      </c>
      <c r="B66" s="15">
        <v>4052025171605</v>
      </c>
      <c r="C66" s="14" t="s">
        <v>86</v>
      </c>
      <c r="D66" s="13">
        <v>39.950000000000003</v>
      </c>
      <c r="E66" s="12">
        <f t="shared" si="1"/>
        <v>7.9900000000000011</v>
      </c>
    </row>
    <row r="67" spans="1:5">
      <c r="A67" s="16" t="s">
        <v>85</v>
      </c>
      <c r="B67" s="15">
        <v>28295551526</v>
      </c>
      <c r="C67" s="14" t="s">
        <v>84</v>
      </c>
      <c r="D67" s="13">
        <v>37.630000000000003</v>
      </c>
      <c r="E67" s="12">
        <f t="shared" si="1"/>
        <v>7.5260000000000007</v>
      </c>
    </row>
    <row r="68" spans="1:5">
      <c r="A68" s="16" t="s">
        <v>83</v>
      </c>
      <c r="B68" s="15">
        <v>3011247367532</v>
      </c>
      <c r="C68" s="14" t="s">
        <v>82</v>
      </c>
      <c r="D68" s="13">
        <v>35.270000000000003</v>
      </c>
      <c r="E68" s="12">
        <f t="shared" si="1"/>
        <v>7.0540000000000012</v>
      </c>
    </row>
    <row r="69" spans="1:5">
      <c r="A69" s="16" t="s">
        <v>81</v>
      </c>
      <c r="B69" s="15">
        <v>4008838218891</v>
      </c>
      <c r="C69" s="14" t="s">
        <v>80</v>
      </c>
      <c r="D69" s="13">
        <v>34.99</v>
      </c>
      <c r="E69" s="12">
        <f t="shared" si="1"/>
        <v>6.9980000000000011</v>
      </c>
    </row>
    <row r="70" spans="1:5">
      <c r="A70" s="16" t="s">
        <v>79</v>
      </c>
      <c r="B70" s="15">
        <v>3253923987836</v>
      </c>
      <c r="C70" s="14" t="s">
        <v>78</v>
      </c>
      <c r="D70" s="13">
        <v>34.99</v>
      </c>
      <c r="E70" s="12">
        <f t="shared" si="1"/>
        <v>6.9980000000000011</v>
      </c>
    </row>
    <row r="71" spans="1:5">
      <c r="A71" s="16" t="s">
        <v>77</v>
      </c>
      <c r="B71" s="15">
        <v>6973424410127</v>
      </c>
      <c r="C71" s="14" t="s">
        <v>76</v>
      </c>
      <c r="D71" s="13">
        <v>34.99</v>
      </c>
      <c r="E71" s="12">
        <f t="shared" si="1"/>
        <v>6.9980000000000011</v>
      </c>
    </row>
    <row r="72" spans="1:5">
      <c r="A72" s="16" t="s">
        <v>75</v>
      </c>
      <c r="B72" s="15">
        <v>5902869954706</v>
      </c>
      <c r="C72" s="14" t="s">
        <v>74</v>
      </c>
      <c r="D72" s="13">
        <v>29.99</v>
      </c>
      <c r="E72" s="12">
        <f t="shared" si="1"/>
        <v>5.9980000000000002</v>
      </c>
    </row>
    <row r="73" spans="1:5">
      <c r="A73" s="16" t="s">
        <v>73</v>
      </c>
      <c r="B73" s="15">
        <v>607029148777</v>
      </c>
      <c r="C73" s="14" t="s">
        <v>72</v>
      </c>
      <c r="D73" s="13">
        <v>20.350000000000001</v>
      </c>
      <c r="E73" s="12">
        <f t="shared" si="1"/>
        <v>4.07</v>
      </c>
    </row>
    <row r="74" spans="1:5">
      <c r="A74" s="16" t="s">
        <v>71</v>
      </c>
      <c r="B74" s="15">
        <v>5902670916498</v>
      </c>
      <c r="C74" s="14" t="s">
        <v>70</v>
      </c>
      <c r="D74" s="13">
        <v>20</v>
      </c>
      <c r="E74" s="12">
        <f t="shared" si="1"/>
        <v>4</v>
      </c>
    </row>
    <row r="75" spans="1:5" ht="15" thickBot="1">
      <c r="A75" s="16" t="s">
        <v>69</v>
      </c>
      <c r="B75" s="15">
        <v>3123600255179</v>
      </c>
      <c r="C75" s="14" t="s">
        <v>68</v>
      </c>
      <c r="D75" s="13">
        <v>13.1875</v>
      </c>
      <c r="E75" s="12">
        <f t="shared" si="1"/>
        <v>2.6375000000000002</v>
      </c>
    </row>
    <row r="76" spans="1:5" ht="15.75" thickTop="1">
      <c r="D76" s="6">
        <f>SUM(D56:D75)</f>
        <v>1204.0725</v>
      </c>
      <c r="E76" s="5">
        <f>SUM(E56:E75)</f>
        <v>240.81449999999998</v>
      </c>
    </row>
    <row r="77" spans="1:5" ht="15.75" thickBot="1">
      <c r="D77" s="4">
        <f>D76*4.73</f>
        <v>5695.2629250000009</v>
      </c>
      <c r="E77" s="3">
        <v>1401</v>
      </c>
    </row>
    <row r="78" spans="1:5" ht="15.75" thickTop="1">
      <c r="E78" s="2"/>
    </row>
    <row r="101" spans="1:5" ht="15" thickBot="1"/>
    <row r="102" spans="1:5" ht="27.75" thickTop="1" thickBot="1">
      <c r="A102" s="99" t="s">
        <v>136</v>
      </c>
      <c r="B102" s="99"/>
      <c r="C102" s="99"/>
      <c r="D102" s="99"/>
      <c r="E102" s="99"/>
    </row>
    <row r="103" spans="1:5" ht="20.25" thickTop="1" thickBot="1">
      <c r="A103" s="24" t="s">
        <v>66</v>
      </c>
      <c r="B103" s="24" t="s">
        <v>65</v>
      </c>
      <c r="C103" s="24" t="s">
        <v>64</v>
      </c>
      <c r="D103" s="23" t="s">
        <v>63</v>
      </c>
      <c r="E103" s="22" t="s">
        <v>62</v>
      </c>
    </row>
    <row r="104" spans="1:5" ht="15" thickTop="1">
      <c r="A104" t="s">
        <v>561</v>
      </c>
      <c r="C104" s="76" t="s">
        <v>560</v>
      </c>
      <c r="D104">
        <v>179</v>
      </c>
      <c r="E104">
        <f t="shared" ref="E104:E118" si="2">D104*0.2</f>
        <v>35.800000000000004</v>
      </c>
    </row>
    <row r="105" spans="1:5">
      <c r="A105" s="16" t="s">
        <v>135</v>
      </c>
      <c r="B105" s="15">
        <v>4003018708711</v>
      </c>
      <c r="C105" s="14" t="s">
        <v>134</v>
      </c>
      <c r="D105" s="13">
        <v>81.39</v>
      </c>
      <c r="E105" s="12">
        <f t="shared" si="2"/>
        <v>16.278000000000002</v>
      </c>
    </row>
    <row r="106" spans="1:5">
      <c r="A106" s="16" t="s">
        <v>133</v>
      </c>
      <c r="B106" s="15">
        <v>9002759316112</v>
      </c>
      <c r="C106" s="14" t="s">
        <v>132</v>
      </c>
      <c r="D106" s="13">
        <v>75.5</v>
      </c>
      <c r="E106" s="12">
        <f t="shared" si="2"/>
        <v>15.100000000000001</v>
      </c>
    </row>
    <row r="107" spans="1:5">
      <c r="A107" s="16" t="s">
        <v>131</v>
      </c>
      <c r="B107" s="15">
        <v>4023103230538</v>
      </c>
      <c r="C107" s="14" t="s">
        <v>130</v>
      </c>
      <c r="D107" s="13">
        <v>74.989999999999995</v>
      </c>
      <c r="E107" s="12">
        <f t="shared" si="2"/>
        <v>14.997999999999999</v>
      </c>
    </row>
    <row r="108" spans="1:5">
      <c r="A108" s="16" t="s">
        <v>129</v>
      </c>
      <c r="B108" s="15">
        <v>8003186032102</v>
      </c>
      <c r="C108" s="14" t="s">
        <v>128</v>
      </c>
      <c r="D108" s="13">
        <v>67.260000000000005</v>
      </c>
      <c r="E108" s="12">
        <f t="shared" si="2"/>
        <v>13.452000000000002</v>
      </c>
    </row>
    <row r="109" spans="1:5">
      <c r="A109" s="16" t="s">
        <v>127</v>
      </c>
      <c r="B109" s="15">
        <v>787269339255</v>
      </c>
      <c r="C109" s="14" t="s">
        <v>126</v>
      </c>
      <c r="D109" s="13">
        <v>59.32</v>
      </c>
      <c r="E109" s="12">
        <f t="shared" si="2"/>
        <v>11.864000000000001</v>
      </c>
    </row>
    <row r="110" spans="1:5">
      <c r="A110" s="16" t="s">
        <v>125</v>
      </c>
      <c r="B110" s="15">
        <v>28295518758</v>
      </c>
      <c r="C110" s="14" t="s">
        <v>124</v>
      </c>
      <c r="D110" s="13">
        <v>55</v>
      </c>
      <c r="E110" s="12">
        <f t="shared" si="2"/>
        <v>11</v>
      </c>
    </row>
    <row r="111" spans="1:5">
      <c r="A111" s="16" t="s">
        <v>563</v>
      </c>
      <c r="B111" s="15"/>
      <c r="C111" s="77" t="s">
        <v>562</v>
      </c>
      <c r="D111" s="13">
        <v>52</v>
      </c>
      <c r="E111" s="12">
        <f t="shared" si="2"/>
        <v>10.4</v>
      </c>
    </row>
    <row r="112" spans="1:5">
      <c r="A112" s="16" t="s">
        <v>123</v>
      </c>
      <c r="B112" s="15">
        <v>3760119730225</v>
      </c>
      <c r="C112" s="14" t="s">
        <v>122</v>
      </c>
      <c r="D112" s="13">
        <v>49.99</v>
      </c>
      <c r="E112" s="12">
        <f t="shared" si="2"/>
        <v>9.9980000000000011</v>
      </c>
    </row>
    <row r="113" spans="1:5">
      <c r="A113" s="16" t="s">
        <v>121</v>
      </c>
      <c r="B113" s="15">
        <v>8434363000681</v>
      </c>
      <c r="C113" s="14" t="s">
        <v>120</v>
      </c>
      <c r="D113" s="13">
        <v>39.909999999999997</v>
      </c>
      <c r="E113" s="12">
        <f t="shared" si="2"/>
        <v>7.9819999999999993</v>
      </c>
    </row>
    <row r="114" spans="1:5">
      <c r="A114" s="16" t="s">
        <v>121</v>
      </c>
      <c r="B114" s="15">
        <v>8434363000681</v>
      </c>
      <c r="C114" s="14" t="s">
        <v>120</v>
      </c>
      <c r="D114" s="13">
        <v>39.909999999999997</v>
      </c>
      <c r="E114" s="12">
        <f t="shared" si="2"/>
        <v>7.9819999999999993</v>
      </c>
    </row>
    <row r="115" spans="1:5">
      <c r="A115" s="16" t="s">
        <v>119</v>
      </c>
      <c r="B115" s="15">
        <v>4057553031704</v>
      </c>
      <c r="C115" s="14" t="s">
        <v>118</v>
      </c>
      <c r="D115" s="13">
        <v>36.99</v>
      </c>
      <c r="E115" s="12">
        <f t="shared" si="2"/>
        <v>7.3980000000000006</v>
      </c>
    </row>
    <row r="116" spans="1:5">
      <c r="A116" s="16" t="s">
        <v>117</v>
      </c>
      <c r="B116" s="15">
        <v>762673989395</v>
      </c>
      <c r="C116" s="14" t="s">
        <v>116</v>
      </c>
      <c r="D116" s="13">
        <v>27.524999999999999</v>
      </c>
      <c r="E116" s="12">
        <f t="shared" si="2"/>
        <v>5.5049999999999999</v>
      </c>
    </row>
    <row r="117" spans="1:5">
      <c r="A117" s="16" t="s">
        <v>115</v>
      </c>
      <c r="B117" s="15">
        <v>841710190625</v>
      </c>
      <c r="C117" s="14" t="s">
        <v>114</v>
      </c>
      <c r="D117" s="13">
        <v>17</v>
      </c>
      <c r="E117" s="12">
        <f t="shared" si="2"/>
        <v>3.4000000000000004</v>
      </c>
    </row>
    <row r="118" spans="1:5" ht="15" thickBot="1">
      <c r="A118" s="16" t="s">
        <v>113</v>
      </c>
      <c r="B118" s="15">
        <v>4052025287764</v>
      </c>
      <c r="C118" s="14" t="s">
        <v>112</v>
      </c>
      <c r="D118" s="13">
        <v>14.987500000000001</v>
      </c>
      <c r="E118" s="12">
        <f t="shared" si="2"/>
        <v>2.9975000000000005</v>
      </c>
    </row>
    <row r="119" spans="1:5" ht="15.75" thickTop="1">
      <c r="D119" s="6">
        <f>SUM(D104:D118)</f>
        <v>870.77249999999992</v>
      </c>
      <c r="E119" s="5">
        <f>SUM(E104:E118)</f>
        <v>174.15449999999998</v>
      </c>
    </row>
    <row r="120" spans="1:5" ht="15.75" thickBot="1">
      <c r="D120" s="4">
        <f>D119*4.73</f>
        <v>4118.753925</v>
      </c>
      <c r="E120" s="3">
        <v>1015</v>
      </c>
    </row>
    <row r="121" spans="1:5" ht="15.75" thickTop="1">
      <c r="E121" s="2"/>
    </row>
    <row r="140" spans="1:5" ht="15" thickBot="1"/>
    <row r="141" spans="1:5" ht="27.75" thickTop="1" thickBot="1">
      <c r="A141" s="99" t="s">
        <v>169</v>
      </c>
      <c r="B141" s="99"/>
      <c r="C141" s="99"/>
      <c r="D141" s="99"/>
      <c r="E141" s="99"/>
    </row>
    <row r="142" spans="1:5" ht="20.25" thickTop="1" thickBot="1">
      <c r="A142" s="24" t="s">
        <v>66</v>
      </c>
      <c r="B142" s="24" t="s">
        <v>65</v>
      </c>
      <c r="C142" s="24" t="s">
        <v>64</v>
      </c>
      <c r="D142" s="23" t="s">
        <v>63</v>
      </c>
      <c r="E142" s="22" t="s">
        <v>62</v>
      </c>
    </row>
    <row r="143" spans="1:5" ht="15" thickTop="1">
      <c r="A143" s="21" t="s">
        <v>168</v>
      </c>
      <c r="B143" s="20">
        <v>93573664151</v>
      </c>
      <c r="C143" s="19" t="s">
        <v>167</v>
      </c>
      <c r="D143" s="18">
        <v>477</v>
      </c>
      <c r="E143" s="17">
        <f t="shared" ref="E143:E158" si="3">D143*0.2</f>
        <v>95.4</v>
      </c>
    </row>
    <row r="144" spans="1:5">
      <c r="A144" s="16" t="s">
        <v>166</v>
      </c>
      <c r="B144" s="15">
        <v>93573563461</v>
      </c>
      <c r="C144" s="14" t="s">
        <v>165</v>
      </c>
      <c r="D144" s="13">
        <v>299</v>
      </c>
      <c r="E144" s="12">
        <f t="shared" si="3"/>
        <v>59.800000000000004</v>
      </c>
    </row>
    <row r="145" spans="1:5">
      <c r="A145" s="16" t="s">
        <v>164</v>
      </c>
      <c r="B145" s="15">
        <v>4000530687777</v>
      </c>
      <c r="C145" s="14" t="s">
        <v>163</v>
      </c>
      <c r="D145" s="13">
        <v>233.15</v>
      </c>
      <c r="E145" s="12">
        <f t="shared" si="3"/>
        <v>46.63</v>
      </c>
    </row>
    <row r="146" spans="1:5">
      <c r="A146" s="16" t="s">
        <v>162</v>
      </c>
      <c r="B146" s="15">
        <v>8718696176245</v>
      </c>
      <c r="C146" s="14" t="s">
        <v>161</v>
      </c>
      <c r="D146" s="13">
        <v>194.98</v>
      </c>
      <c r="E146" s="12">
        <f t="shared" si="3"/>
        <v>38.996000000000002</v>
      </c>
    </row>
    <row r="147" spans="1:5">
      <c r="A147" s="16" t="s">
        <v>160</v>
      </c>
      <c r="B147" s="15">
        <v>5707644536807</v>
      </c>
      <c r="C147" s="14" t="s">
        <v>159</v>
      </c>
      <c r="D147" s="13">
        <v>128.11000000000001</v>
      </c>
      <c r="E147" s="12">
        <f t="shared" si="3"/>
        <v>25.622000000000003</v>
      </c>
    </row>
    <row r="148" spans="1:5">
      <c r="A148" s="16" t="s">
        <v>158</v>
      </c>
      <c r="B148" s="15">
        <v>4008874185607</v>
      </c>
      <c r="C148" s="14" t="s">
        <v>157</v>
      </c>
      <c r="D148" s="13">
        <v>89.96</v>
      </c>
      <c r="E148" s="12">
        <f t="shared" si="3"/>
        <v>17.992000000000001</v>
      </c>
    </row>
    <row r="149" spans="1:5">
      <c r="A149" s="16" t="s">
        <v>156</v>
      </c>
      <c r="B149" s="15">
        <v>754194083515</v>
      </c>
      <c r="C149" s="14" t="s">
        <v>155</v>
      </c>
      <c r="D149" s="13">
        <v>74.462500000000006</v>
      </c>
      <c r="E149" s="12">
        <f t="shared" si="3"/>
        <v>14.892500000000002</v>
      </c>
    </row>
    <row r="150" spans="1:5">
      <c r="A150" s="16" t="s">
        <v>154</v>
      </c>
      <c r="B150" s="15">
        <v>3307413011232</v>
      </c>
      <c r="C150" s="14" t="s">
        <v>153</v>
      </c>
      <c r="D150" s="13">
        <v>55.99</v>
      </c>
      <c r="E150" s="12">
        <f t="shared" si="3"/>
        <v>11.198</v>
      </c>
    </row>
    <row r="151" spans="1:5">
      <c r="A151" s="16" t="s">
        <v>152</v>
      </c>
      <c r="B151" s="15">
        <v>4029427010504</v>
      </c>
      <c r="C151" s="14" t="s">
        <v>151</v>
      </c>
      <c r="D151" s="13">
        <v>42.0625</v>
      </c>
      <c r="E151" s="12">
        <f t="shared" si="3"/>
        <v>8.4124999999999996</v>
      </c>
    </row>
    <row r="152" spans="1:5">
      <c r="A152" s="16" t="s">
        <v>150</v>
      </c>
      <c r="B152" s="15">
        <v>4023103155534</v>
      </c>
      <c r="C152" s="14" t="s">
        <v>149</v>
      </c>
      <c r="D152" s="13">
        <v>39.950000000000003</v>
      </c>
      <c r="E152" s="12">
        <f t="shared" si="3"/>
        <v>7.9900000000000011</v>
      </c>
    </row>
    <row r="153" spans="1:5">
      <c r="A153" s="16" t="s">
        <v>148</v>
      </c>
      <c r="B153" s="15">
        <v>4057665481589</v>
      </c>
      <c r="C153" s="14" t="s">
        <v>147</v>
      </c>
      <c r="D153" s="13">
        <v>35.825000000000003</v>
      </c>
      <c r="E153" s="12">
        <f t="shared" si="3"/>
        <v>7.1650000000000009</v>
      </c>
    </row>
    <row r="154" spans="1:5">
      <c r="A154" s="16" t="s">
        <v>146</v>
      </c>
      <c r="B154" s="15">
        <v>4003474128498</v>
      </c>
      <c r="C154" s="14" t="s">
        <v>145</v>
      </c>
      <c r="D154" s="13">
        <v>34.840000000000003</v>
      </c>
      <c r="E154" s="12">
        <f t="shared" si="3"/>
        <v>6.9680000000000009</v>
      </c>
    </row>
    <row r="155" spans="1:5">
      <c r="A155" s="16" t="s">
        <v>144</v>
      </c>
      <c r="B155" s="15">
        <v>8434363290907</v>
      </c>
      <c r="C155" s="14" t="s">
        <v>143</v>
      </c>
      <c r="D155" s="13">
        <v>30.79</v>
      </c>
      <c r="E155" s="12">
        <f t="shared" si="3"/>
        <v>6.1580000000000004</v>
      </c>
    </row>
    <row r="156" spans="1:5">
      <c r="A156" s="16" t="s">
        <v>142</v>
      </c>
      <c r="B156" s="15">
        <v>4008838275689</v>
      </c>
      <c r="C156" s="14" t="s">
        <v>141</v>
      </c>
      <c r="D156" s="13">
        <v>24.95</v>
      </c>
      <c r="E156" s="12">
        <f t="shared" si="3"/>
        <v>4.99</v>
      </c>
    </row>
    <row r="157" spans="1:5">
      <c r="A157" s="16" t="s">
        <v>140</v>
      </c>
      <c r="B157" s="15">
        <v>4008838315903</v>
      </c>
      <c r="C157" s="14" t="s">
        <v>139</v>
      </c>
      <c r="D157" s="13">
        <v>24.1875</v>
      </c>
      <c r="E157" s="12">
        <f t="shared" si="3"/>
        <v>4.8375000000000004</v>
      </c>
    </row>
    <row r="158" spans="1:5" ht="15" thickBot="1">
      <c r="A158" s="11" t="s">
        <v>138</v>
      </c>
      <c r="B158" s="10">
        <v>5053191034816</v>
      </c>
      <c r="C158" s="9" t="s">
        <v>137</v>
      </c>
      <c r="D158" s="8">
        <v>17.425000000000001</v>
      </c>
      <c r="E158" s="7">
        <f t="shared" si="3"/>
        <v>3.4850000000000003</v>
      </c>
    </row>
    <row r="159" spans="1:5" ht="15.75" thickTop="1">
      <c r="D159" s="6">
        <f>SUM(D143:D158)</f>
        <v>1802.6824999999999</v>
      </c>
      <c r="E159" s="5">
        <f>SUM(E143:E158)</f>
        <v>360.5365000000001</v>
      </c>
    </row>
    <row r="160" spans="1:5" ht="15.75" thickBot="1">
      <c r="D160" s="4">
        <f>D159*4.73</f>
        <v>8526.6882249999999</v>
      </c>
      <c r="E160" s="3">
        <v>2097</v>
      </c>
    </row>
    <row r="161" spans="5:5" ht="15.75" thickTop="1">
      <c r="E161" s="2"/>
    </row>
    <row r="192" ht="15" thickBot="1"/>
    <row r="193" spans="1:5" ht="27.75" thickTop="1" thickBot="1">
      <c r="A193" s="99" t="s">
        <v>198</v>
      </c>
      <c r="B193" s="99"/>
      <c r="C193" s="99"/>
      <c r="D193" s="99"/>
      <c r="E193" s="99"/>
    </row>
    <row r="194" spans="1:5" ht="20.25" thickTop="1" thickBot="1">
      <c r="A194" s="24" t="s">
        <v>66</v>
      </c>
      <c r="B194" s="24" t="s">
        <v>65</v>
      </c>
      <c r="C194" s="24" t="s">
        <v>64</v>
      </c>
      <c r="D194" s="23" t="s">
        <v>63</v>
      </c>
      <c r="E194" s="22" t="s">
        <v>62</v>
      </c>
    </row>
    <row r="195" spans="1:5" ht="15" thickTop="1">
      <c r="A195" s="21" t="s">
        <v>197</v>
      </c>
      <c r="B195" s="20">
        <v>8710755130267</v>
      </c>
      <c r="C195" s="19" t="s">
        <v>196</v>
      </c>
      <c r="D195" s="18">
        <v>228.48</v>
      </c>
      <c r="E195" s="17">
        <f t="shared" ref="E195:E208" si="4">D195*0.2</f>
        <v>45.695999999999998</v>
      </c>
    </row>
    <row r="196" spans="1:5">
      <c r="A196" s="16" t="s">
        <v>195</v>
      </c>
      <c r="B196" s="15">
        <v>4895156672012</v>
      </c>
      <c r="C196" s="14" t="s">
        <v>194</v>
      </c>
      <c r="D196" s="13">
        <v>176.39</v>
      </c>
      <c r="E196" s="12">
        <f t="shared" si="4"/>
        <v>35.277999999999999</v>
      </c>
    </row>
    <row r="197" spans="1:5">
      <c r="A197" s="16" t="s">
        <v>193</v>
      </c>
      <c r="B197" s="15">
        <v>4041134015818</v>
      </c>
      <c r="C197" s="14" t="s">
        <v>192</v>
      </c>
      <c r="D197" s="13">
        <v>119.99</v>
      </c>
      <c r="E197" s="12">
        <f t="shared" si="4"/>
        <v>23.998000000000001</v>
      </c>
    </row>
    <row r="198" spans="1:5">
      <c r="A198" s="16" t="s">
        <v>191</v>
      </c>
      <c r="B198" s="15">
        <v>8432393298580</v>
      </c>
      <c r="C198" s="14" t="s">
        <v>190</v>
      </c>
      <c r="D198" s="13">
        <v>110.7</v>
      </c>
      <c r="E198" s="12">
        <f t="shared" si="4"/>
        <v>22.14</v>
      </c>
    </row>
    <row r="199" spans="1:5">
      <c r="A199" s="16" t="s">
        <v>189</v>
      </c>
      <c r="B199" s="15">
        <v>840095875295</v>
      </c>
      <c r="C199" s="14" t="s">
        <v>188</v>
      </c>
      <c r="D199" s="13">
        <v>68.430000000000007</v>
      </c>
      <c r="E199" s="12">
        <f t="shared" si="4"/>
        <v>13.686000000000002</v>
      </c>
    </row>
    <row r="200" spans="1:5">
      <c r="A200" s="16" t="s">
        <v>187</v>
      </c>
      <c r="B200" s="15">
        <v>9002759969837</v>
      </c>
      <c r="C200" s="14" t="s">
        <v>186</v>
      </c>
      <c r="D200" s="13">
        <v>65.91</v>
      </c>
      <c r="E200" s="12">
        <f t="shared" si="4"/>
        <v>13.182</v>
      </c>
    </row>
    <row r="201" spans="1:5">
      <c r="A201" s="16" t="s">
        <v>185</v>
      </c>
      <c r="B201" s="15">
        <v>6955880352241</v>
      </c>
      <c r="C201" s="14" t="s">
        <v>184</v>
      </c>
      <c r="D201" s="13">
        <v>58.73</v>
      </c>
      <c r="E201" s="12">
        <f t="shared" si="4"/>
        <v>11.746</v>
      </c>
    </row>
    <row r="202" spans="1:5">
      <c r="A202" s="16" t="s">
        <v>183</v>
      </c>
      <c r="B202" s="15">
        <v>4023103194113</v>
      </c>
      <c r="C202" s="14" t="s">
        <v>182</v>
      </c>
      <c r="D202" s="13">
        <v>42.9</v>
      </c>
      <c r="E202" s="12">
        <f t="shared" si="4"/>
        <v>8.58</v>
      </c>
    </row>
    <row r="203" spans="1:5">
      <c r="A203" s="16" t="s">
        <v>181</v>
      </c>
      <c r="B203" s="15">
        <v>7610859207579</v>
      </c>
      <c r="C203" s="14" t="s">
        <v>180</v>
      </c>
      <c r="D203" s="13">
        <v>39.99</v>
      </c>
      <c r="E203" s="12">
        <f t="shared" si="4"/>
        <v>7.9980000000000011</v>
      </c>
    </row>
    <row r="204" spans="1:5">
      <c r="A204" s="16" t="s">
        <v>179</v>
      </c>
      <c r="B204" s="15">
        <v>4063425012016</v>
      </c>
      <c r="C204" s="14" t="s">
        <v>178</v>
      </c>
      <c r="D204" s="13">
        <v>39.975000000000001</v>
      </c>
      <c r="E204" s="12">
        <f t="shared" si="4"/>
        <v>7.995000000000001</v>
      </c>
    </row>
    <row r="205" spans="1:5">
      <c r="A205" s="16" t="s">
        <v>177</v>
      </c>
      <c r="B205" s="15">
        <v>4052025322038</v>
      </c>
      <c r="C205" s="14" t="s">
        <v>176</v>
      </c>
      <c r="D205" s="13">
        <v>23.112500000000001</v>
      </c>
      <c r="E205" s="12">
        <f t="shared" si="4"/>
        <v>4.6225000000000005</v>
      </c>
    </row>
    <row r="206" spans="1:5">
      <c r="A206" s="16" t="s">
        <v>175</v>
      </c>
      <c r="B206" s="15">
        <v>8008392120810</v>
      </c>
      <c r="C206" s="14" t="s">
        <v>174</v>
      </c>
      <c r="D206" s="13">
        <v>21</v>
      </c>
      <c r="E206" s="12">
        <f t="shared" si="4"/>
        <v>4.2</v>
      </c>
    </row>
    <row r="207" spans="1:5">
      <c r="A207" s="16" t="s">
        <v>173</v>
      </c>
      <c r="B207" s="15">
        <v>8007404270888</v>
      </c>
      <c r="C207" s="14" t="s">
        <v>172</v>
      </c>
      <c r="D207" s="13">
        <v>18</v>
      </c>
      <c r="E207" s="12">
        <f t="shared" si="4"/>
        <v>3.6</v>
      </c>
    </row>
    <row r="208" spans="1:5" ht="15" thickBot="1">
      <c r="A208" s="16" t="s">
        <v>171</v>
      </c>
      <c r="B208" s="15">
        <v>702163190757</v>
      </c>
      <c r="C208" s="14" t="s">
        <v>170</v>
      </c>
      <c r="D208" s="13">
        <v>15</v>
      </c>
      <c r="E208" s="12">
        <f t="shared" si="4"/>
        <v>3</v>
      </c>
    </row>
    <row r="209" spans="4:5" ht="15.75" thickTop="1">
      <c r="D209" s="6">
        <f>SUM(D195:D208)</f>
        <v>1028.6075000000001</v>
      </c>
      <c r="E209" s="5">
        <f>SUM(E195:E208)</f>
        <v>205.72149999999999</v>
      </c>
    </row>
    <row r="210" spans="4:5" ht="15.75" thickBot="1">
      <c r="D210" s="4">
        <f>D209*4.73</f>
        <v>4865.3134750000008</v>
      </c>
      <c r="E210" s="3">
        <v>1196</v>
      </c>
    </row>
    <row r="211" spans="4:5" ht="15.75" thickTop="1">
      <c r="E211" s="2"/>
    </row>
    <row r="245" spans="1:5" ht="15" thickBot="1"/>
    <row r="246" spans="1:5" ht="27.75" thickTop="1" thickBot="1">
      <c r="A246" s="99" t="s">
        <v>225</v>
      </c>
      <c r="B246" s="99"/>
      <c r="C246" s="99"/>
      <c r="D246" s="99"/>
      <c r="E246" s="99"/>
    </row>
    <row r="247" spans="1:5" ht="20.25" thickTop="1" thickBot="1">
      <c r="A247" s="24" t="s">
        <v>66</v>
      </c>
      <c r="B247" s="24" t="s">
        <v>65</v>
      </c>
      <c r="C247" s="24" t="s">
        <v>64</v>
      </c>
      <c r="D247" s="23" t="s">
        <v>63</v>
      </c>
      <c r="E247" s="22" t="s">
        <v>62</v>
      </c>
    </row>
    <row r="248" spans="1:5" ht="15" thickTop="1">
      <c r="A248" s="21" t="s">
        <v>224</v>
      </c>
      <c r="B248" s="20">
        <v>5901337275763</v>
      </c>
      <c r="C248" s="19" t="s">
        <v>223</v>
      </c>
      <c r="D248" s="18">
        <v>211.82</v>
      </c>
      <c r="E248" s="17">
        <f t="shared" ref="E248:E260" si="5">D248*0.2</f>
        <v>42.364000000000004</v>
      </c>
    </row>
    <row r="249" spans="1:5">
      <c r="A249" s="16" t="s">
        <v>222</v>
      </c>
      <c r="B249" s="15">
        <v>8059304740251</v>
      </c>
      <c r="C249" s="14" t="s">
        <v>221</v>
      </c>
      <c r="D249" s="13">
        <v>186.42500000000001</v>
      </c>
      <c r="E249" s="12">
        <f t="shared" si="5"/>
        <v>37.285000000000004</v>
      </c>
    </row>
    <row r="250" spans="1:5">
      <c r="A250" s="16" t="s">
        <v>220</v>
      </c>
      <c r="B250" s="15">
        <v>790776004967</v>
      </c>
      <c r="C250" s="14" t="s">
        <v>219</v>
      </c>
      <c r="D250" s="13">
        <v>127</v>
      </c>
      <c r="E250" s="12">
        <f t="shared" si="5"/>
        <v>25.400000000000002</v>
      </c>
    </row>
    <row r="251" spans="1:5">
      <c r="A251" s="16" t="s">
        <v>218</v>
      </c>
      <c r="B251" s="15">
        <v>50743048845</v>
      </c>
      <c r="C251" s="14" t="s">
        <v>217</v>
      </c>
      <c r="D251" s="13">
        <v>99.99</v>
      </c>
      <c r="E251" s="12">
        <f t="shared" si="5"/>
        <v>19.998000000000001</v>
      </c>
    </row>
    <row r="252" spans="1:5">
      <c r="A252" s="16" t="s">
        <v>216</v>
      </c>
      <c r="B252" s="15">
        <v>6974593020001</v>
      </c>
      <c r="C252" s="14" t="s">
        <v>215</v>
      </c>
      <c r="D252" s="13">
        <v>58.774999999999999</v>
      </c>
      <c r="E252" s="12">
        <f t="shared" si="5"/>
        <v>11.755000000000001</v>
      </c>
    </row>
    <row r="253" spans="1:5">
      <c r="A253" s="16" t="s">
        <v>214</v>
      </c>
      <c r="B253" s="15">
        <v>843019100657</v>
      </c>
      <c r="C253" s="14" t="s">
        <v>213</v>
      </c>
      <c r="D253" s="13">
        <v>48.55</v>
      </c>
      <c r="E253" s="12">
        <f t="shared" si="5"/>
        <v>9.7100000000000009</v>
      </c>
    </row>
    <row r="254" spans="1:5">
      <c r="A254" s="16" t="s">
        <v>212</v>
      </c>
      <c r="B254" s="15">
        <v>28295566308</v>
      </c>
      <c r="C254" s="14" t="s">
        <v>211</v>
      </c>
      <c r="D254" s="13">
        <v>48.55</v>
      </c>
      <c r="E254" s="12">
        <f t="shared" si="5"/>
        <v>9.7100000000000009</v>
      </c>
    </row>
    <row r="255" spans="1:5">
      <c r="A255" s="16" t="s">
        <v>210</v>
      </c>
      <c r="B255" s="15">
        <v>843019100114</v>
      </c>
      <c r="C255" s="14" t="s">
        <v>209</v>
      </c>
      <c r="D255" s="13">
        <v>45.9</v>
      </c>
      <c r="E255" s="12">
        <f t="shared" si="5"/>
        <v>9.18</v>
      </c>
    </row>
    <row r="256" spans="1:5">
      <c r="A256" s="16" t="s">
        <v>208</v>
      </c>
      <c r="B256" s="15">
        <v>4023103202092</v>
      </c>
      <c r="C256" s="14" t="s">
        <v>207</v>
      </c>
      <c r="D256" s="13">
        <v>44.99</v>
      </c>
      <c r="E256" s="12">
        <f t="shared" si="5"/>
        <v>8.9980000000000011</v>
      </c>
    </row>
    <row r="257" spans="1:5">
      <c r="A257" s="16" t="s">
        <v>206</v>
      </c>
      <c r="B257" s="15">
        <v>8717427613837</v>
      </c>
      <c r="C257" s="14" t="s">
        <v>205</v>
      </c>
      <c r="D257" s="13">
        <v>29.99</v>
      </c>
      <c r="E257" s="12">
        <f t="shared" si="5"/>
        <v>5.9980000000000002</v>
      </c>
    </row>
    <row r="258" spans="1:5">
      <c r="A258" s="16" t="s">
        <v>204</v>
      </c>
      <c r="B258" s="15">
        <v>8027620115428</v>
      </c>
      <c r="C258" s="14" t="s">
        <v>203</v>
      </c>
      <c r="D258" s="13">
        <v>26.987500000000001</v>
      </c>
      <c r="E258" s="12">
        <f t="shared" si="5"/>
        <v>5.3975000000000009</v>
      </c>
    </row>
    <row r="259" spans="1:5">
      <c r="A259" s="16" t="s">
        <v>202</v>
      </c>
      <c r="B259" s="15">
        <v>8434363271982</v>
      </c>
      <c r="C259" s="14" t="s">
        <v>201</v>
      </c>
      <c r="D259" s="13">
        <v>26.62</v>
      </c>
      <c r="E259" s="12">
        <f t="shared" si="5"/>
        <v>5.3240000000000007</v>
      </c>
    </row>
    <row r="260" spans="1:5" ht="15" thickBot="1">
      <c r="A260" s="11" t="s">
        <v>200</v>
      </c>
      <c r="B260" s="10">
        <v>840095812887</v>
      </c>
      <c r="C260" s="9" t="s">
        <v>199</v>
      </c>
      <c r="D260" s="8">
        <v>16.61</v>
      </c>
      <c r="E260" s="7">
        <f t="shared" si="5"/>
        <v>3.3220000000000001</v>
      </c>
    </row>
    <row r="261" spans="1:5" ht="15.75" thickTop="1">
      <c r="D261" s="6">
        <f>SUM(D248:D260)</f>
        <v>972.20749999999987</v>
      </c>
      <c r="E261" s="5">
        <f>SUM(E248:E260)</f>
        <v>194.44150000000005</v>
      </c>
    </row>
    <row r="262" spans="1:5" ht="15.75" thickBot="1">
      <c r="D262" s="4">
        <f>D261*4.73</f>
        <v>4598.541475</v>
      </c>
      <c r="E262" s="3">
        <v>1131</v>
      </c>
    </row>
    <row r="263" spans="1:5" ht="15.75" thickTop="1">
      <c r="E263" s="2"/>
    </row>
    <row r="298" spans="1:5" ht="15" thickBot="1"/>
    <row r="299" spans="1:5" ht="27.75" thickTop="1" thickBot="1">
      <c r="A299" s="99" t="s">
        <v>243</v>
      </c>
      <c r="B299" s="99"/>
      <c r="C299" s="99"/>
      <c r="D299" s="99"/>
      <c r="E299" s="99"/>
    </row>
    <row r="300" spans="1:5" ht="20.25" thickTop="1" thickBot="1">
      <c r="A300" s="24" t="s">
        <v>66</v>
      </c>
      <c r="B300" s="24" t="s">
        <v>65</v>
      </c>
      <c r="C300" s="24" t="s">
        <v>64</v>
      </c>
      <c r="D300" s="23" t="s">
        <v>63</v>
      </c>
      <c r="E300" s="22" t="s">
        <v>62</v>
      </c>
    </row>
    <row r="301" spans="1:5" ht="15" thickTop="1">
      <c r="A301" s="21"/>
      <c r="B301" s="20">
        <v>1758202393091</v>
      </c>
      <c r="C301" s="19" t="s">
        <v>564</v>
      </c>
      <c r="D301" s="58">
        <v>229</v>
      </c>
      <c r="E301" s="57">
        <f t="shared" ref="E301:E311" si="6">D301*0.2</f>
        <v>45.800000000000004</v>
      </c>
    </row>
    <row r="302" spans="1:5">
      <c r="A302" s="61" t="s">
        <v>111</v>
      </c>
      <c r="B302" s="60">
        <v>4023103219670</v>
      </c>
      <c r="C302" s="59" t="s">
        <v>110</v>
      </c>
      <c r="D302" s="58">
        <v>158</v>
      </c>
      <c r="E302" s="57">
        <f t="shared" si="6"/>
        <v>31.6</v>
      </c>
    </row>
    <row r="303" spans="1:5">
      <c r="A303" s="16" t="s">
        <v>242</v>
      </c>
      <c r="B303" s="15">
        <v>4009209374765</v>
      </c>
      <c r="C303" s="14" t="s">
        <v>241</v>
      </c>
      <c r="D303" s="13">
        <v>103.16</v>
      </c>
      <c r="E303" s="12">
        <f t="shared" si="6"/>
        <v>20.632000000000001</v>
      </c>
    </row>
    <row r="304" spans="1:5">
      <c r="A304" s="16" t="s">
        <v>240</v>
      </c>
      <c r="B304" s="15">
        <v>4006189043940</v>
      </c>
      <c r="C304" s="14" t="s">
        <v>239</v>
      </c>
      <c r="D304" s="13">
        <v>79.16</v>
      </c>
      <c r="E304" s="12">
        <f t="shared" si="6"/>
        <v>15.832000000000001</v>
      </c>
    </row>
    <row r="305" spans="1:5">
      <c r="A305" s="16" t="s">
        <v>238</v>
      </c>
      <c r="B305" s="15">
        <v>4023103229754</v>
      </c>
      <c r="C305" s="14" t="s">
        <v>237</v>
      </c>
      <c r="D305" s="13">
        <v>71.83</v>
      </c>
      <c r="E305" s="12">
        <f t="shared" si="6"/>
        <v>14.366</v>
      </c>
    </row>
    <row r="306" spans="1:5">
      <c r="A306" s="16" t="s">
        <v>236</v>
      </c>
      <c r="B306" s="14"/>
      <c r="C306" s="14" t="s">
        <v>235</v>
      </c>
      <c r="D306" s="13">
        <v>62.87</v>
      </c>
      <c r="E306" s="12">
        <f t="shared" si="6"/>
        <v>12.574</v>
      </c>
    </row>
    <row r="307" spans="1:5">
      <c r="A307" s="16" t="s">
        <v>234</v>
      </c>
      <c r="B307" s="15">
        <v>8013183073336</v>
      </c>
      <c r="C307" s="14" t="s">
        <v>233</v>
      </c>
      <c r="D307" s="13">
        <v>47.99</v>
      </c>
      <c r="E307" s="12">
        <f t="shared" si="6"/>
        <v>9.5980000000000008</v>
      </c>
    </row>
    <row r="308" spans="1:5">
      <c r="A308" s="16" t="s">
        <v>183</v>
      </c>
      <c r="B308" s="15">
        <v>4023103194113</v>
      </c>
      <c r="C308" s="14" t="s">
        <v>232</v>
      </c>
      <c r="D308" s="13">
        <v>33.75</v>
      </c>
      <c r="E308" s="12">
        <f t="shared" si="6"/>
        <v>6.75</v>
      </c>
    </row>
    <row r="309" spans="1:5">
      <c r="A309" s="16" t="s">
        <v>231</v>
      </c>
      <c r="B309" s="15">
        <v>7610859118066</v>
      </c>
      <c r="C309" s="14" t="s">
        <v>230</v>
      </c>
      <c r="D309" s="13">
        <v>31</v>
      </c>
      <c r="E309" s="12">
        <f t="shared" si="6"/>
        <v>6.2</v>
      </c>
    </row>
    <row r="310" spans="1:5">
      <c r="A310" s="16" t="s">
        <v>229</v>
      </c>
      <c r="B310" s="15">
        <v>8007441142940</v>
      </c>
      <c r="C310" s="14" t="s">
        <v>228</v>
      </c>
      <c r="D310" s="13">
        <v>21.57</v>
      </c>
      <c r="E310" s="12">
        <f t="shared" si="6"/>
        <v>4.3140000000000001</v>
      </c>
    </row>
    <row r="311" spans="1:5" ht="15" thickBot="1">
      <c r="A311" s="16" t="s">
        <v>227</v>
      </c>
      <c r="B311" s="15">
        <v>4006474324129</v>
      </c>
      <c r="C311" s="14" t="s">
        <v>226</v>
      </c>
      <c r="D311" s="13">
        <v>13.58</v>
      </c>
      <c r="E311" s="12">
        <f t="shared" si="6"/>
        <v>2.7160000000000002</v>
      </c>
    </row>
    <row r="312" spans="1:5" ht="15.75" thickTop="1">
      <c r="D312" s="6">
        <f>SUM(D301:D311)</f>
        <v>851.91000000000008</v>
      </c>
      <c r="E312" s="5">
        <f>SUM(E301:E311)</f>
        <v>170.38200000000003</v>
      </c>
    </row>
    <row r="313" spans="1:5" ht="15.75" thickBot="1">
      <c r="D313" s="4">
        <f>D312*4.73</f>
        <v>4029.5343000000007</v>
      </c>
      <c r="E313" s="3">
        <v>991</v>
      </c>
    </row>
    <row r="314" spans="1:5" ht="15.75" thickTop="1">
      <c r="E314" s="2"/>
    </row>
    <row r="354" spans="1:5" ht="15" thickBot="1"/>
    <row r="355" spans="1:5" ht="27.75" thickTop="1" thickBot="1">
      <c r="A355" s="100" t="s">
        <v>254</v>
      </c>
      <c r="B355" s="101"/>
      <c r="C355" s="101"/>
      <c r="D355" s="101"/>
      <c r="E355" s="101"/>
    </row>
    <row r="356" spans="1:5" ht="20.25" thickTop="1" thickBot="1">
      <c r="A356" s="24" t="s">
        <v>66</v>
      </c>
      <c r="B356" s="24" t="s">
        <v>65</v>
      </c>
      <c r="C356" s="24" t="s">
        <v>64</v>
      </c>
      <c r="D356" s="23" t="s">
        <v>63</v>
      </c>
      <c r="E356" s="22" t="s">
        <v>62</v>
      </c>
    </row>
    <row r="357" spans="1:5" ht="15" thickTop="1">
      <c r="A357" s="16" t="s">
        <v>253</v>
      </c>
      <c r="B357" s="35">
        <v>4242003804933</v>
      </c>
      <c r="C357" s="14" t="s">
        <v>252</v>
      </c>
      <c r="D357" s="33">
        <v>399</v>
      </c>
      <c r="E357" s="32">
        <f t="shared" ref="E357:E362" si="7">D357*0.22</f>
        <v>87.78</v>
      </c>
    </row>
    <row r="358" spans="1:5">
      <c r="A358" s="16" t="s">
        <v>251</v>
      </c>
      <c r="B358" s="35">
        <v>4242002950976</v>
      </c>
      <c r="C358" s="14" t="s">
        <v>250</v>
      </c>
      <c r="D358" s="33">
        <v>367.38749999999999</v>
      </c>
      <c r="E358" s="32">
        <f t="shared" si="7"/>
        <v>80.825249999999997</v>
      </c>
    </row>
    <row r="359" spans="1:5">
      <c r="A359" s="16" t="s">
        <v>249</v>
      </c>
      <c r="B359" s="34">
        <v>3700342426885</v>
      </c>
      <c r="C359" s="14" t="s">
        <v>248</v>
      </c>
      <c r="D359" s="33">
        <v>218.24</v>
      </c>
      <c r="E359" s="32">
        <f t="shared" si="7"/>
        <v>48.012800000000006</v>
      </c>
    </row>
    <row r="360" spans="1:5">
      <c r="A360" s="16" t="s">
        <v>247</v>
      </c>
      <c r="B360" s="34">
        <v>4038437033519</v>
      </c>
      <c r="C360" s="14" t="s">
        <v>246</v>
      </c>
      <c r="D360" s="33">
        <v>209</v>
      </c>
      <c r="E360" s="32">
        <f t="shared" si="7"/>
        <v>45.98</v>
      </c>
    </row>
    <row r="361" spans="1:5" ht="15" thickBot="1">
      <c r="A361" s="11" t="s">
        <v>245</v>
      </c>
      <c r="B361" s="31">
        <v>6972691274159</v>
      </c>
      <c r="C361" s="9" t="s">
        <v>244</v>
      </c>
      <c r="D361" s="30">
        <v>25.387499999999999</v>
      </c>
      <c r="E361" s="29">
        <f t="shared" si="7"/>
        <v>5.5852500000000003</v>
      </c>
    </row>
    <row r="362" spans="1:5" ht="15.75" thickTop="1">
      <c r="D362" s="28">
        <f>SUM(D357:D361)</f>
        <v>1219.0150000000001</v>
      </c>
      <c r="E362" s="52">
        <f t="shared" si="7"/>
        <v>268.18330000000003</v>
      </c>
    </row>
    <row r="363" spans="1:5" ht="15">
      <c r="D363" s="26">
        <f>D362*4.75</f>
        <v>5790.3212500000009</v>
      </c>
      <c r="E363" s="53">
        <v>1566</v>
      </c>
    </row>
    <row r="364" spans="1:5" ht="15">
      <c r="E364" s="2"/>
    </row>
    <row r="403" spans="1:5" ht="15" thickBot="1"/>
    <row r="404" spans="1:5" ht="27.75" thickTop="1" thickBot="1">
      <c r="A404" s="106" t="s">
        <v>271</v>
      </c>
      <c r="B404" s="106"/>
      <c r="C404" s="106"/>
      <c r="D404" s="106"/>
      <c r="E404" s="106"/>
    </row>
    <row r="405" spans="1:5" ht="20.25" thickTop="1" thickBot="1">
      <c r="A405" s="24" t="s">
        <v>66</v>
      </c>
      <c r="B405" s="24" t="s">
        <v>65</v>
      </c>
      <c r="C405" s="24" t="s">
        <v>64</v>
      </c>
      <c r="D405" s="23" t="s">
        <v>63</v>
      </c>
      <c r="E405" s="22" t="s">
        <v>62</v>
      </c>
    </row>
    <row r="406" spans="1:5" ht="15" thickTop="1">
      <c r="A406" s="44" t="s">
        <v>270</v>
      </c>
      <c r="B406" s="15">
        <v>24147265009</v>
      </c>
      <c r="C406" s="43" t="s">
        <v>269</v>
      </c>
      <c r="D406" s="33">
        <v>249</v>
      </c>
      <c r="E406" s="32">
        <f>D406*0.18</f>
        <v>44.82</v>
      </c>
    </row>
    <row r="407" spans="1:5">
      <c r="A407" s="44" t="s">
        <v>568</v>
      </c>
      <c r="B407" s="15"/>
      <c r="C407" s="43" t="s">
        <v>567</v>
      </c>
      <c r="D407" s="33">
        <v>209</v>
      </c>
      <c r="E407" s="32">
        <f>D407*0.2</f>
        <v>41.800000000000004</v>
      </c>
    </row>
    <row r="408" spans="1:5">
      <c r="A408" s="44" t="s">
        <v>268</v>
      </c>
      <c r="B408" s="15">
        <v>4052025392529</v>
      </c>
      <c r="C408" s="43" t="s">
        <v>267</v>
      </c>
      <c r="D408" s="33">
        <v>187.96</v>
      </c>
      <c r="E408" s="32">
        <f>D408*0.18</f>
        <v>33.832799999999999</v>
      </c>
    </row>
    <row r="409" spans="1:5">
      <c r="A409" s="44" t="s">
        <v>566</v>
      </c>
      <c r="B409" s="15"/>
      <c r="C409" s="43" t="s">
        <v>565</v>
      </c>
      <c r="D409" s="33">
        <v>129</v>
      </c>
      <c r="E409" s="32">
        <f>D409*0.2</f>
        <v>25.8</v>
      </c>
    </row>
    <row r="410" spans="1:5">
      <c r="A410" s="44" t="s">
        <v>266</v>
      </c>
      <c r="B410" s="15">
        <v>8716382198984</v>
      </c>
      <c r="C410" s="43" t="s">
        <v>265</v>
      </c>
      <c r="D410" s="33">
        <v>96.37</v>
      </c>
      <c r="E410" s="32">
        <f t="shared" ref="E410:E415" si="8">D410*0.18</f>
        <v>17.346599999999999</v>
      </c>
    </row>
    <row r="411" spans="1:5">
      <c r="A411" s="44" t="s">
        <v>264</v>
      </c>
      <c r="B411" s="15">
        <v>4058075470576</v>
      </c>
      <c r="C411" s="43" t="s">
        <v>263</v>
      </c>
      <c r="D411" s="33">
        <v>84.41</v>
      </c>
      <c r="E411" s="32">
        <f t="shared" si="8"/>
        <v>15.1938</v>
      </c>
    </row>
    <row r="412" spans="1:5">
      <c r="A412" s="44" t="s">
        <v>262</v>
      </c>
      <c r="B412" s="15">
        <v>5060530405466</v>
      </c>
      <c r="C412" s="43" t="s">
        <v>261</v>
      </c>
      <c r="D412" s="33">
        <v>59.99</v>
      </c>
      <c r="E412" s="32">
        <f t="shared" si="8"/>
        <v>10.7982</v>
      </c>
    </row>
    <row r="413" spans="1:5">
      <c r="A413" s="44" t="s">
        <v>260</v>
      </c>
      <c r="B413" s="15">
        <v>4003018279037</v>
      </c>
      <c r="C413" s="43" t="s">
        <v>259</v>
      </c>
      <c r="D413" s="33">
        <v>36.9</v>
      </c>
      <c r="E413" s="32">
        <f t="shared" si="8"/>
        <v>6.6419999999999995</v>
      </c>
    </row>
    <row r="414" spans="1:5">
      <c r="A414" s="44" t="s">
        <v>258</v>
      </c>
      <c r="B414" s="15">
        <v>28295533720</v>
      </c>
      <c r="C414" s="43" t="s">
        <v>257</v>
      </c>
      <c r="D414" s="33">
        <v>32.04</v>
      </c>
      <c r="E414" s="32">
        <f t="shared" si="8"/>
        <v>5.7671999999999999</v>
      </c>
    </row>
    <row r="415" spans="1:5" ht="15" thickBot="1">
      <c r="A415" s="42" t="s">
        <v>256</v>
      </c>
      <c r="B415" s="10">
        <v>4003018356257</v>
      </c>
      <c r="C415" s="41" t="s">
        <v>255</v>
      </c>
      <c r="D415" s="30">
        <v>21.99</v>
      </c>
      <c r="E415" s="40">
        <f t="shared" si="8"/>
        <v>3.9581999999999997</v>
      </c>
    </row>
    <row r="416" spans="1:5" ht="16.5" thickTop="1">
      <c r="A416" s="39"/>
      <c r="B416" s="39"/>
      <c r="C416" s="39"/>
      <c r="D416" s="54">
        <f>SUM(D406:D415)</f>
        <v>1106.6600000000001</v>
      </c>
      <c r="E416" s="54">
        <f>SUM(E406:E415)</f>
        <v>205.95880000000002</v>
      </c>
    </row>
    <row r="417" spans="4:5" ht="15">
      <c r="D417" s="26">
        <f>D416*4.82</f>
        <v>5334.101200000001</v>
      </c>
      <c r="E417" s="26">
        <v>1220</v>
      </c>
    </row>
    <row r="418" spans="4:5" ht="15">
      <c r="E418" s="2"/>
    </row>
    <row r="453" spans="1:6" ht="15" thickBot="1"/>
    <row r="454" spans="1:6" ht="27.75" thickTop="1" thickBot="1">
      <c r="A454" s="99" t="s">
        <v>302</v>
      </c>
      <c r="B454" s="99"/>
      <c r="C454" s="99"/>
      <c r="D454" s="99"/>
      <c r="E454" s="99"/>
    </row>
    <row r="455" spans="1:6" ht="20.25" thickTop="1" thickBot="1">
      <c r="A455" s="24" t="s">
        <v>66</v>
      </c>
      <c r="B455" s="24" t="s">
        <v>65</v>
      </c>
      <c r="C455" s="24" t="s">
        <v>64</v>
      </c>
      <c r="D455" s="23" t="s">
        <v>63</v>
      </c>
      <c r="E455" s="22" t="s">
        <v>62</v>
      </c>
    </row>
    <row r="456" spans="1:6" ht="15" thickTop="1">
      <c r="A456" s="21" t="s">
        <v>301</v>
      </c>
      <c r="B456" s="20">
        <v>7612738901851</v>
      </c>
      <c r="C456" s="19" t="s">
        <v>300</v>
      </c>
      <c r="D456" s="18">
        <v>108.95</v>
      </c>
      <c r="E456" s="17">
        <f t="shared" ref="E456:E471" si="9">D456*0.2</f>
        <v>21.790000000000003</v>
      </c>
    </row>
    <row r="457" spans="1:6">
      <c r="A457" s="16" t="s">
        <v>299</v>
      </c>
      <c r="B457" s="15">
        <v>7612583363316</v>
      </c>
      <c r="C457" s="14" t="s">
        <v>298</v>
      </c>
      <c r="D457" s="13">
        <v>89.9</v>
      </c>
      <c r="E457" s="12">
        <f t="shared" si="9"/>
        <v>17.98</v>
      </c>
    </row>
    <row r="458" spans="1:6" ht="26.25">
      <c r="A458" s="16" t="s">
        <v>297</v>
      </c>
      <c r="B458" s="15">
        <v>4052025212636</v>
      </c>
      <c r="C458" s="14" t="s">
        <v>296</v>
      </c>
      <c r="D458" s="13">
        <v>87.487499999999997</v>
      </c>
      <c r="E458" s="12">
        <f t="shared" si="9"/>
        <v>17.497499999999999</v>
      </c>
      <c r="F458" s="94"/>
    </row>
    <row r="459" spans="1:6">
      <c r="A459" s="16" t="s">
        <v>295</v>
      </c>
      <c r="B459" s="15">
        <v>3272342128231</v>
      </c>
      <c r="C459" s="14" t="s">
        <v>294</v>
      </c>
      <c r="D459" s="13">
        <v>85.95</v>
      </c>
      <c r="E459" s="12">
        <f t="shared" si="9"/>
        <v>17.190000000000001</v>
      </c>
    </row>
    <row r="460" spans="1:6">
      <c r="A460" s="16" t="s">
        <v>293</v>
      </c>
      <c r="B460" s="15">
        <v>8436584361664</v>
      </c>
      <c r="C460" s="14" t="s">
        <v>292</v>
      </c>
      <c r="D460" s="13">
        <v>81.525000000000006</v>
      </c>
      <c r="E460" s="12">
        <f t="shared" si="9"/>
        <v>16.305000000000003</v>
      </c>
    </row>
    <row r="461" spans="1:6">
      <c r="A461" s="16" t="s">
        <v>291</v>
      </c>
      <c r="B461" s="15">
        <v>7610859135483</v>
      </c>
      <c r="C461" s="14" t="s">
        <v>290</v>
      </c>
      <c r="D461" s="13">
        <v>70.73</v>
      </c>
      <c r="E461" s="12">
        <f t="shared" si="9"/>
        <v>14.146000000000001</v>
      </c>
    </row>
    <row r="462" spans="1:6">
      <c r="A462" s="16" t="s">
        <v>289</v>
      </c>
      <c r="B462" s="15">
        <v>4023103229716</v>
      </c>
      <c r="C462" s="14" t="s">
        <v>288</v>
      </c>
      <c r="D462" s="13">
        <v>66</v>
      </c>
      <c r="E462" s="12">
        <f t="shared" si="9"/>
        <v>13.200000000000001</v>
      </c>
    </row>
    <row r="463" spans="1:6">
      <c r="A463" s="16" t="s">
        <v>287</v>
      </c>
      <c r="B463" s="15">
        <v>3168430319783</v>
      </c>
      <c r="C463" s="14" t="s">
        <v>286</v>
      </c>
      <c r="D463" s="13">
        <v>65</v>
      </c>
      <c r="E463" s="12">
        <f t="shared" si="9"/>
        <v>13</v>
      </c>
    </row>
    <row r="464" spans="1:6">
      <c r="A464" s="16" t="s">
        <v>285</v>
      </c>
      <c r="B464" s="15">
        <v>8004976394578</v>
      </c>
      <c r="C464" s="14" t="s">
        <v>284</v>
      </c>
      <c r="D464" s="13">
        <v>53.99</v>
      </c>
      <c r="E464" s="12">
        <f t="shared" si="9"/>
        <v>10.798000000000002</v>
      </c>
    </row>
    <row r="465" spans="1:5">
      <c r="A465" s="16" t="s">
        <v>150</v>
      </c>
      <c r="B465" s="15">
        <v>4023103155534</v>
      </c>
      <c r="C465" s="14" t="s">
        <v>149</v>
      </c>
      <c r="D465" s="13">
        <v>39.950000000000003</v>
      </c>
      <c r="E465" s="12">
        <f t="shared" si="9"/>
        <v>7.9900000000000011</v>
      </c>
    </row>
    <row r="466" spans="1:5">
      <c r="A466" s="16" t="s">
        <v>283</v>
      </c>
      <c r="B466" s="15">
        <v>4019844789442</v>
      </c>
      <c r="C466" s="14" t="s">
        <v>282</v>
      </c>
      <c r="D466" s="13">
        <v>38.44</v>
      </c>
      <c r="E466" s="12">
        <f t="shared" si="9"/>
        <v>7.6879999999999997</v>
      </c>
    </row>
    <row r="467" spans="1:5">
      <c r="A467" s="16" t="s">
        <v>281</v>
      </c>
      <c r="B467" s="15">
        <v>726962404440</v>
      </c>
      <c r="C467" s="14" t="s">
        <v>280</v>
      </c>
      <c r="D467" s="13">
        <v>34.375</v>
      </c>
      <c r="E467" s="12">
        <f t="shared" si="9"/>
        <v>6.875</v>
      </c>
    </row>
    <row r="468" spans="1:5">
      <c r="A468" s="16" t="s">
        <v>279</v>
      </c>
      <c r="B468" s="15">
        <v>4004122208418</v>
      </c>
      <c r="C468" s="14" t="s">
        <v>278</v>
      </c>
      <c r="D468" s="13">
        <v>26.75</v>
      </c>
      <c r="E468" s="12">
        <f t="shared" si="9"/>
        <v>5.3500000000000005</v>
      </c>
    </row>
    <row r="469" spans="1:5">
      <c r="A469" s="16" t="s">
        <v>277</v>
      </c>
      <c r="B469" s="15">
        <v>5023674137273</v>
      </c>
      <c r="C469" s="14" t="s">
        <v>276</v>
      </c>
      <c r="D469" s="13">
        <v>26</v>
      </c>
      <c r="E469" s="12">
        <f t="shared" si="9"/>
        <v>5.2</v>
      </c>
    </row>
    <row r="470" spans="1:5">
      <c r="A470" s="16" t="s">
        <v>275</v>
      </c>
      <c r="B470" s="15">
        <v>4046663003305</v>
      </c>
      <c r="C470" s="14" t="s">
        <v>274</v>
      </c>
      <c r="D470" s="13">
        <v>16.887499999999999</v>
      </c>
      <c r="E470" s="12">
        <f t="shared" si="9"/>
        <v>3.3774999999999999</v>
      </c>
    </row>
    <row r="471" spans="1:5" ht="15" thickBot="1">
      <c r="A471" s="11" t="s">
        <v>273</v>
      </c>
      <c r="B471" s="10">
        <v>4006474508567</v>
      </c>
      <c r="C471" s="9" t="s">
        <v>272</v>
      </c>
      <c r="D471" s="8">
        <v>15</v>
      </c>
      <c r="E471" s="7">
        <f t="shared" si="9"/>
        <v>3</v>
      </c>
    </row>
    <row r="472" spans="1:5" ht="15.75" thickTop="1">
      <c r="D472" s="6">
        <f>SUM(D456:D471)</f>
        <v>906.93500000000017</v>
      </c>
      <c r="E472" s="5">
        <f>SUM(E456:E471)</f>
        <v>181.38699999999997</v>
      </c>
    </row>
    <row r="473" spans="1:5" ht="15.75" thickBot="1">
      <c r="D473" s="4">
        <f>D472*4.73</f>
        <v>4289.8025500000012</v>
      </c>
      <c r="E473" s="3">
        <v>1055</v>
      </c>
    </row>
    <row r="474" spans="1:5" ht="15.75" thickTop="1">
      <c r="D474" s="45"/>
      <c r="E474" s="2"/>
    </row>
    <row r="505" spans="1:6" ht="15" thickBot="1"/>
    <row r="506" spans="1:6" ht="27.75" thickTop="1" thickBot="1">
      <c r="A506" s="100" t="s">
        <v>352</v>
      </c>
      <c r="B506" s="101"/>
      <c r="C506" s="101"/>
      <c r="D506" s="101"/>
      <c r="E506" s="101"/>
    </row>
    <row r="507" spans="1:6" ht="20.25" thickTop="1" thickBot="1">
      <c r="A507" s="24" t="s">
        <v>66</v>
      </c>
      <c r="B507" s="24" t="s">
        <v>65</v>
      </c>
      <c r="C507" s="24" t="s">
        <v>64</v>
      </c>
      <c r="D507" s="23" t="s">
        <v>63</v>
      </c>
      <c r="E507" s="22" t="s">
        <v>62</v>
      </c>
    </row>
    <row r="508" spans="1:6" ht="15" thickTop="1">
      <c r="A508" s="21" t="s">
        <v>351</v>
      </c>
      <c r="B508" s="50">
        <v>8718696176016</v>
      </c>
      <c r="C508" s="19" t="s">
        <v>350</v>
      </c>
      <c r="D508" s="37">
        <v>319.99</v>
      </c>
      <c r="E508" s="36">
        <f t="shared" ref="E508:E533" si="10">D508*0.19</f>
        <v>60.798100000000005</v>
      </c>
    </row>
    <row r="509" spans="1:6">
      <c r="A509" s="16" t="s">
        <v>349</v>
      </c>
      <c r="B509" s="49">
        <v>8058967295337</v>
      </c>
      <c r="C509" s="14" t="s">
        <v>348</v>
      </c>
      <c r="D509" s="33">
        <v>156.97999999999999</v>
      </c>
      <c r="E509" s="32">
        <f t="shared" si="10"/>
        <v>29.8262</v>
      </c>
    </row>
    <row r="510" spans="1:6">
      <c r="A510" s="16" t="s">
        <v>111</v>
      </c>
      <c r="B510" s="49">
        <v>4023103219670</v>
      </c>
      <c r="C510" s="14" t="s">
        <v>347</v>
      </c>
      <c r="D510" s="33">
        <v>150.3125</v>
      </c>
      <c r="E510" s="32">
        <f t="shared" si="10"/>
        <v>28.559374999999999</v>
      </c>
    </row>
    <row r="511" spans="1:6" ht="26.25">
      <c r="A511" s="16" t="s">
        <v>346</v>
      </c>
      <c r="B511" s="49">
        <v>4058075181472</v>
      </c>
      <c r="C511" s="14" t="s">
        <v>345</v>
      </c>
      <c r="D511" s="33">
        <v>140.13999999999999</v>
      </c>
      <c r="E511" s="32">
        <f t="shared" si="10"/>
        <v>26.626599999999996</v>
      </c>
      <c r="F511" s="94"/>
    </row>
    <row r="512" spans="1:6">
      <c r="A512" s="16" t="s">
        <v>344</v>
      </c>
      <c r="B512" s="49">
        <v>4002765052368</v>
      </c>
      <c r="C512" s="14" t="s">
        <v>343</v>
      </c>
      <c r="D512" s="33">
        <v>111.17</v>
      </c>
      <c r="E512" s="32">
        <f t="shared" si="10"/>
        <v>21.122299999999999</v>
      </c>
    </row>
    <row r="513" spans="1:5">
      <c r="A513" s="16" t="s">
        <v>342</v>
      </c>
      <c r="B513" s="49">
        <v>8050705801923</v>
      </c>
      <c r="C513" s="14" t="s">
        <v>341</v>
      </c>
      <c r="D513" s="33">
        <v>94.1</v>
      </c>
      <c r="E513" s="32">
        <f t="shared" si="10"/>
        <v>17.878999999999998</v>
      </c>
    </row>
    <row r="514" spans="1:5">
      <c r="A514" s="16" t="s">
        <v>340</v>
      </c>
      <c r="B514" s="49">
        <v>4006474178784</v>
      </c>
      <c r="C514" s="14" t="s">
        <v>339</v>
      </c>
      <c r="D514" s="33">
        <v>89.99</v>
      </c>
      <c r="E514" s="32">
        <f t="shared" si="10"/>
        <v>17.098099999999999</v>
      </c>
    </row>
    <row r="515" spans="1:5">
      <c r="A515" s="16" t="s">
        <v>338</v>
      </c>
      <c r="B515" s="49">
        <v>9001794838405</v>
      </c>
      <c r="C515" s="14" t="s">
        <v>337</v>
      </c>
      <c r="D515" s="33">
        <v>86.62</v>
      </c>
      <c r="E515" s="32">
        <f t="shared" si="10"/>
        <v>16.457800000000002</v>
      </c>
    </row>
    <row r="516" spans="1:5">
      <c r="A516" s="16" t="s">
        <v>336</v>
      </c>
      <c r="B516" s="49">
        <v>9002759494780</v>
      </c>
      <c r="C516" s="14" t="s">
        <v>335</v>
      </c>
      <c r="D516" s="33">
        <v>82.51</v>
      </c>
      <c r="E516" s="32">
        <f t="shared" si="10"/>
        <v>15.676900000000002</v>
      </c>
    </row>
    <row r="517" spans="1:5">
      <c r="A517" s="16" t="s">
        <v>334</v>
      </c>
      <c r="B517" s="49">
        <v>840569100670</v>
      </c>
      <c r="C517" s="14" t="s">
        <v>333</v>
      </c>
      <c r="D517" s="33">
        <v>65.44</v>
      </c>
      <c r="E517" s="32">
        <f t="shared" si="10"/>
        <v>12.4336</v>
      </c>
    </row>
    <row r="518" spans="1:5">
      <c r="A518" s="16" t="s">
        <v>332</v>
      </c>
      <c r="B518" s="49">
        <v>8710755117404</v>
      </c>
      <c r="C518" s="14" t="s">
        <v>331</v>
      </c>
      <c r="D518" s="33">
        <v>55</v>
      </c>
      <c r="E518" s="32">
        <f t="shared" si="10"/>
        <v>10.45</v>
      </c>
    </row>
    <row r="519" spans="1:5">
      <c r="A519" s="16" t="s">
        <v>330</v>
      </c>
      <c r="B519" s="49">
        <v>4052025288648</v>
      </c>
      <c r="C519" s="14" t="s">
        <v>329</v>
      </c>
      <c r="D519" s="33">
        <v>54.95</v>
      </c>
      <c r="E519" s="32">
        <f t="shared" si="10"/>
        <v>10.4405</v>
      </c>
    </row>
    <row r="520" spans="1:5">
      <c r="A520" s="16" t="s">
        <v>328</v>
      </c>
      <c r="B520" s="49">
        <v>8717713005148</v>
      </c>
      <c r="C520" s="14" t="s">
        <v>327</v>
      </c>
      <c r="D520" s="33">
        <v>48.9</v>
      </c>
      <c r="E520" s="32">
        <f t="shared" si="10"/>
        <v>9.2910000000000004</v>
      </c>
    </row>
    <row r="521" spans="1:5">
      <c r="A521" s="16" t="s">
        <v>326</v>
      </c>
      <c r="B521" s="49">
        <v>3168430327733</v>
      </c>
      <c r="C521" s="14" t="s">
        <v>325</v>
      </c>
      <c r="D521" s="33">
        <v>39.840000000000003</v>
      </c>
      <c r="E521" s="32">
        <f t="shared" si="10"/>
        <v>7.5696000000000003</v>
      </c>
    </row>
    <row r="522" spans="1:5">
      <c r="A522" s="16" t="s">
        <v>324</v>
      </c>
      <c r="B522" s="49">
        <v>4008838253977</v>
      </c>
      <c r="C522" s="14" t="s">
        <v>323</v>
      </c>
      <c r="D522" s="33">
        <v>38.270000000000003</v>
      </c>
      <c r="E522" s="32">
        <f t="shared" si="10"/>
        <v>7.271300000000001</v>
      </c>
    </row>
    <row r="523" spans="1:5">
      <c r="A523" s="16" t="s">
        <v>322</v>
      </c>
      <c r="B523" s="49">
        <v>855463006966</v>
      </c>
      <c r="C523" s="14" t="s">
        <v>321</v>
      </c>
      <c r="D523" s="33">
        <v>33.9</v>
      </c>
      <c r="E523" s="32">
        <f t="shared" si="10"/>
        <v>6.4409999999999998</v>
      </c>
    </row>
    <row r="524" spans="1:5">
      <c r="A524" s="16" t="s">
        <v>320</v>
      </c>
      <c r="B524" s="14"/>
      <c r="C524" s="14" t="s">
        <v>319</v>
      </c>
      <c r="D524" s="33">
        <v>33.274999999999999</v>
      </c>
      <c r="E524" s="32">
        <f t="shared" si="10"/>
        <v>6.3222499999999995</v>
      </c>
    </row>
    <row r="525" spans="1:5">
      <c r="A525" s="16" t="s">
        <v>318</v>
      </c>
      <c r="B525" s="49">
        <v>192233010809</v>
      </c>
      <c r="C525" s="14" t="s">
        <v>317</v>
      </c>
      <c r="D525" s="33">
        <v>23.74</v>
      </c>
      <c r="E525" s="32">
        <f t="shared" si="10"/>
        <v>4.5106000000000002</v>
      </c>
    </row>
    <row r="526" spans="1:5">
      <c r="A526" s="16" t="s">
        <v>316</v>
      </c>
      <c r="B526" s="49">
        <v>8055205794508</v>
      </c>
      <c r="C526" s="14" t="s">
        <v>315</v>
      </c>
      <c r="D526" s="33">
        <v>21.25</v>
      </c>
      <c r="E526" s="32">
        <f t="shared" si="10"/>
        <v>4.0374999999999996</v>
      </c>
    </row>
    <row r="527" spans="1:5">
      <c r="A527" s="16" t="s">
        <v>314</v>
      </c>
      <c r="B527" s="49">
        <v>8683065894542</v>
      </c>
      <c r="C527" s="14" t="s">
        <v>313</v>
      </c>
      <c r="D527" s="33">
        <v>20.9375</v>
      </c>
      <c r="E527" s="32">
        <f t="shared" si="10"/>
        <v>3.9781249999999999</v>
      </c>
    </row>
    <row r="528" spans="1:5">
      <c r="A528" s="16" t="s">
        <v>312</v>
      </c>
      <c r="B528" s="14"/>
      <c r="C528" s="14" t="s">
        <v>311</v>
      </c>
      <c r="D528" s="33">
        <v>18.487500000000001</v>
      </c>
      <c r="E528" s="32">
        <f t="shared" si="10"/>
        <v>3.5126250000000003</v>
      </c>
    </row>
    <row r="529" spans="1:5">
      <c r="A529" s="16" t="s">
        <v>310</v>
      </c>
      <c r="B529" s="49">
        <v>1048039123511</v>
      </c>
      <c r="C529" s="14" t="s">
        <v>309</v>
      </c>
      <c r="D529" s="33">
        <v>16</v>
      </c>
      <c r="E529" s="32">
        <f t="shared" si="10"/>
        <v>3.04</v>
      </c>
    </row>
    <row r="530" spans="1:5">
      <c r="A530" s="16" t="s">
        <v>308</v>
      </c>
      <c r="B530" s="49">
        <v>5903355141020</v>
      </c>
      <c r="C530" s="14" t="s">
        <v>307</v>
      </c>
      <c r="D530" s="33">
        <v>14.99</v>
      </c>
      <c r="E530" s="32">
        <f t="shared" si="10"/>
        <v>2.8481000000000001</v>
      </c>
    </row>
    <row r="531" spans="1:5">
      <c r="A531" s="16" t="s">
        <v>306</v>
      </c>
      <c r="B531" s="49">
        <v>4003018331957</v>
      </c>
      <c r="C531" s="14" t="s">
        <v>305</v>
      </c>
      <c r="D531" s="33">
        <v>12</v>
      </c>
      <c r="E531" s="32">
        <f t="shared" si="10"/>
        <v>2.2800000000000002</v>
      </c>
    </row>
    <row r="532" spans="1:5" ht="15" thickBot="1">
      <c r="A532" s="11" t="s">
        <v>304</v>
      </c>
      <c r="B532" s="48">
        <v>5903355084129</v>
      </c>
      <c r="C532" s="9" t="s">
        <v>303</v>
      </c>
      <c r="D532" s="30">
        <v>12</v>
      </c>
      <c r="E532" s="32">
        <f t="shared" si="10"/>
        <v>2.2800000000000002</v>
      </c>
    </row>
    <row r="533" spans="1:5" ht="16.5" thickTop="1">
      <c r="D533" s="55">
        <f>SUM(D508:D532)</f>
        <v>1740.7925</v>
      </c>
      <c r="E533" s="47">
        <f t="shared" si="10"/>
        <v>330.75057500000003</v>
      </c>
    </row>
    <row r="534" spans="1:5" ht="15.75">
      <c r="D534" s="56">
        <f>D533*4.75</f>
        <v>8268.7643750000007</v>
      </c>
      <c r="E534" s="46">
        <v>1932</v>
      </c>
    </row>
    <row r="535" spans="1:5" ht="15">
      <c r="E535" s="2"/>
    </row>
    <row r="555" spans="1:5" ht="15" thickBot="1"/>
    <row r="556" spans="1:5" ht="27.75" thickTop="1" thickBot="1">
      <c r="A556" s="100" t="s">
        <v>376</v>
      </c>
      <c r="B556" s="101"/>
      <c r="C556" s="101"/>
      <c r="D556" s="101"/>
      <c r="E556" s="101"/>
    </row>
    <row r="557" spans="1:5" ht="20.25" thickTop="1" thickBot="1">
      <c r="A557" s="24" t="s">
        <v>66</v>
      </c>
      <c r="B557" s="24" t="s">
        <v>65</v>
      </c>
      <c r="C557" s="24" t="s">
        <v>64</v>
      </c>
      <c r="D557" s="23" t="s">
        <v>63</v>
      </c>
      <c r="E557" s="22" t="s">
        <v>62</v>
      </c>
    </row>
    <row r="558" spans="1:5" ht="15" thickTop="1">
      <c r="A558" s="44" t="s">
        <v>375</v>
      </c>
      <c r="B558" s="15">
        <v>93573184314</v>
      </c>
      <c r="C558" s="43" t="s">
        <v>374</v>
      </c>
      <c r="D558" s="33">
        <v>349.99</v>
      </c>
      <c r="E558" s="32">
        <f>D558*0.18</f>
        <v>62.998199999999997</v>
      </c>
    </row>
    <row r="559" spans="1:5">
      <c r="A559" s="44" t="s">
        <v>373</v>
      </c>
      <c r="B559" s="15">
        <v>8718696176009</v>
      </c>
      <c r="C559" s="43" t="s">
        <v>372</v>
      </c>
      <c r="D559" s="33">
        <v>219.99</v>
      </c>
      <c r="E559" s="32">
        <f>D559*0.18</f>
        <v>39.598199999999999</v>
      </c>
    </row>
    <row r="560" spans="1:5">
      <c r="A560" s="44" t="s">
        <v>371</v>
      </c>
      <c r="B560" s="15">
        <v>4013528493885</v>
      </c>
      <c r="C560" s="43" t="s">
        <v>370</v>
      </c>
      <c r="D560" s="33">
        <v>108.5125</v>
      </c>
      <c r="E560" s="32">
        <f>D560*0.18</f>
        <v>19.532250000000001</v>
      </c>
    </row>
    <row r="561" spans="1:5">
      <c r="A561" s="44" t="s">
        <v>369</v>
      </c>
      <c r="B561" s="15">
        <v>5060522081647</v>
      </c>
      <c r="C561" s="43" t="s">
        <v>368</v>
      </c>
      <c r="D561" s="33">
        <v>86.79</v>
      </c>
      <c r="E561" s="32">
        <f>D561*0.18</f>
        <v>15.622200000000001</v>
      </c>
    </row>
    <row r="562" spans="1:5">
      <c r="A562" s="44" t="s">
        <v>367</v>
      </c>
      <c r="B562" s="15">
        <v>9002759947651</v>
      </c>
      <c r="C562" s="43" t="s">
        <v>366</v>
      </c>
      <c r="D562" s="33">
        <v>71.17</v>
      </c>
      <c r="E562" s="32">
        <f>D562*0.18</f>
        <v>12.810599999999999</v>
      </c>
    </row>
    <row r="563" spans="1:5">
      <c r="A563" s="44" t="s">
        <v>365</v>
      </c>
      <c r="B563" s="15">
        <v>3168430310872</v>
      </c>
      <c r="C563" s="43" t="s">
        <v>364</v>
      </c>
      <c r="D563" s="33">
        <v>54.9</v>
      </c>
      <c r="E563" s="32">
        <v>9.8800000000000008</v>
      </c>
    </row>
    <row r="564" spans="1:5">
      <c r="A564" s="44" t="s">
        <v>363</v>
      </c>
      <c r="B564" s="15">
        <v>8003150490938</v>
      </c>
      <c r="C564" s="43" t="s">
        <v>362</v>
      </c>
      <c r="D564" s="33">
        <v>48.27</v>
      </c>
      <c r="E564" s="32">
        <v>8.69</v>
      </c>
    </row>
    <row r="565" spans="1:5">
      <c r="A565" s="44" t="s">
        <v>361</v>
      </c>
      <c r="B565" s="15" t="s">
        <v>360</v>
      </c>
      <c r="C565" s="43" t="s">
        <v>359</v>
      </c>
      <c r="D565" s="33">
        <v>42.0625</v>
      </c>
      <c r="E565" s="32">
        <f>D565*0.18</f>
        <v>7.57125</v>
      </c>
    </row>
    <row r="566" spans="1:5">
      <c r="A566" s="44" t="s">
        <v>358</v>
      </c>
      <c r="B566" s="15">
        <v>4003018288794</v>
      </c>
      <c r="C566" s="43" t="s">
        <v>357</v>
      </c>
      <c r="D566" s="33">
        <v>36.99</v>
      </c>
      <c r="E566" s="32">
        <f>D566*0.18</f>
        <v>6.6581999999999999</v>
      </c>
    </row>
    <row r="567" spans="1:5">
      <c r="A567" s="44" t="s">
        <v>356</v>
      </c>
      <c r="B567" s="15">
        <v>653437299440</v>
      </c>
      <c r="C567" s="43" t="s">
        <v>355</v>
      </c>
      <c r="D567" s="33">
        <v>32.274999999999999</v>
      </c>
      <c r="E567" s="32">
        <f>D567*0.18</f>
        <v>5.8094999999999999</v>
      </c>
    </row>
    <row r="568" spans="1:5">
      <c r="A568" s="44" t="s">
        <v>354</v>
      </c>
      <c r="B568" s="15">
        <v>770807215890</v>
      </c>
      <c r="C568" s="43" t="s">
        <v>353</v>
      </c>
      <c r="D568" s="33">
        <v>26.512499999999999</v>
      </c>
      <c r="E568" s="32">
        <f>D568*0.18</f>
        <v>4.7722499999999997</v>
      </c>
    </row>
    <row r="569" spans="1:5" ht="15.75">
      <c r="A569" s="39"/>
      <c r="B569" s="39"/>
      <c r="C569" s="39"/>
      <c r="D569" s="54">
        <f>SUM(D558:D568)</f>
        <v>1077.4625000000001</v>
      </c>
      <c r="E569" s="54">
        <f>SUM(E558:E568)</f>
        <v>193.94264999999996</v>
      </c>
    </row>
    <row r="570" spans="1:5" ht="15">
      <c r="D570" s="26">
        <f>D569*4.75</f>
        <v>5117.9468750000005</v>
      </c>
      <c r="E570" s="26">
        <v>1133</v>
      </c>
    </row>
    <row r="571" spans="1:5" ht="15">
      <c r="E571" s="2"/>
    </row>
    <row r="607" spans="1:5" ht="15" thickBot="1"/>
    <row r="608" spans="1:5" ht="27.75" thickTop="1" thickBot="1">
      <c r="A608" s="100" t="s">
        <v>400</v>
      </c>
      <c r="B608" s="101"/>
      <c r="C608" s="101"/>
      <c r="D608" s="101"/>
      <c r="E608" s="101"/>
    </row>
    <row r="609" spans="1:5" ht="20.25" thickTop="1" thickBot="1">
      <c r="A609" s="24" t="s">
        <v>66</v>
      </c>
      <c r="B609" s="24" t="s">
        <v>65</v>
      </c>
      <c r="C609" s="24" t="s">
        <v>64</v>
      </c>
      <c r="D609" s="23" t="s">
        <v>63</v>
      </c>
      <c r="E609" s="22" t="s">
        <v>62</v>
      </c>
    </row>
    <row r="610" spans="1:5" ht="15" thickTop="1">
      <c r="A610" s="21" t="s">
        <v>399</v>
      </c>
      <c r="B610" s="51">
        <v>8713016091451</v>
      </c>
      <c r="C610" s="19" t="s">
        <v>398</v>
      </c>
      <c r="D610" s="37">
        <v>153</v>
      </c>
      <c r="E610" s="36">
        <f t="shared" ref="E610:E623" si="11">D610*0.22</f>
        <v>33.660000000000004</v>
      </c>
    </row>
    <row r="611" spans="1:5">
      <c r="A611" s="16" t="s">
        <v>397</v>
      </c>
      <c r="B611" s="34">
        <v>11120238532</v>
      </c>
      <c r="C611" s="14" t="s">
        <v>396</v>
      </c>
      <c r="D611" s="33">
        <v>145.99</v>
      </c>
      <c r="E611" s="32">
        <f t="shared" si="11"/>
        <v>32.117800000000003</v>
      </c>
    </row>
    <row r="612" spans="1:5">
      <c r="A612" s="16" t="s">
        <v>395</v>
      </c>
      <c r="B612" s="34">
        <v>8699272864841</v>
      </c>
      <c r="C612" s="14" t="s">
        <v>394</v>
      </c>
      <c r="D612" s="33">
        <v>132.80000000000001</v>
      </c>
      <c r="E612" s="32">
        <f t="shared" si="11"/>
        <v>29.216000000000001</v>
      </c>
    </row>
    <row r="613" spans="1:5">
      <c r="A613" s="16" t="s">
        <v>393</v>
      </c>
      <c r="B613" s="34">
        <v>4038437028706</v>
      </c>
      <c r="C613" s="14" t="s">
        <v>392</v>
      </c>
      <c r="D613" s="33">
        <v>129.99</v>
      </c>
      <c r="E613" s="32">
        <f t="shared" si="11"/>
        <v>28.597800000000003</v>
      </c>
    </row>
    <row r="614" spans="1:5">
      <c r="A614" s="16" t="s">
        <v>391</v>
      </c>
      <c r="B614" s="34">
        <v>9003898504552</v>
      </c>
      <c r="C614" s="14" t="s">
        <v>390</v>
      </c>
      <c r="D614" s="33">
        <v>125.3</v>
      </c>
      <c r="E614" s="32">
        <f t="shared" si="11"/>
        <v>27.565999999999999</v>
      </c>
    </row>
    <row r="615" spans="1:5">
      <c r="A615" s="16" t="s">
        <v>384</v>
      </c>
      <c r="B615" s="34">
        <v>8713016051936</v>
      </c>
      <c r="C615" s="14" t="s">
        <v>389</v>
      </c>
      <c r="D615" s="33">
        <v>112.18</v>
      </c>
      <c r="E615" s="32">
        <f t="shared" si="11"/>
        <v>24.679600000000001</v>
      </c>
    </row>
    <row r="616" spans="1:5">
      <c r="A616" s="16" t="s">
        <v>388</v>
      </c>
      <c r="B616" s="34">
        <v>8713016109262</v>
      </c>
      <c r="C616" s="14" t="s">
        <v>387</v>
      </c>
      <c r="D616" s="33">
        <v>108.83750000000001</v>
      </c>
      <c r="E616" s="32">
        <f t="shared" si="11"/>
        <v>23.94425</v>
      </c>
    </row>
    <row r="617" spans="1:5">
      <c r="A617" s="16" t="s">
        <v>386</v>
      </c>
      <c r="B617" s="34">
        <v>8004399260276</v>
      </c>
      <c r="C617" s="14" t="s">
        <v>385</v>
      </c>
      <c r="D617" s="33">
        <v>100</v>
      </c>
      <c r="E617" s="32">
        <f t="shared" si="11"/>
        <v>22</v>
      </c>
    </row>
    <row r="618" spans="1:5">
      <c r="A618" s="16" t="s">
        <v>386</v>
      </c>
      <c r="B618" s="34">
        <v>8004399260276</v>
      </c>
      <c r="C618" s="14" t="s">
        <v>385</v>
      </c>
      <c r="D618" s="33">
        <v>100</v>
      </c>
      <c r="E618" s="32">
        <f t="shared" si="11"/>
        <v>22</v>
      </c>
    </row>
    <row r="619" spans="1:5">
      <c r="A619" s="16" t="s">
        <v>384</v>
      </c>
      <c r="B619" s="34">
        <v>8713016051936</v>
      </c>
      <c r="C619" s="14" t="s">
        <v>383</v>
      </c>
      <c r="D619" s="33">
        <v>98.75</v>
      </c>
      <c r="E619" s="32">
        <f t="shared" si="11"/>
        <v>21.725000000000001</v>
      </c>
    </row>
    <row r="620" spans="1:5">
      <c r="A620" s="16" t="s">
        <v>382</v>
      </c>
      <c r="B620" s="34">
        <v>8003410449805</v>
      </c>
      <c r="C620" s="14" t="s">
        <v>381</v>
      </c>
      <c r="D620" s="33">
        <v>92.93</v>
      </c>
      <c r="E620" s="32">
        <f t="shared" si="11"/>
        <v>20.444600000000001</v>
      </c>
    </row>
    <row r="621" spans="1:5">
      <c r="A621" s="16" t="s">
        <v>380</v>
      </c>
      <c r="B621" s="34">
        <v>6974929172008</v>
      </c>
      <c r="C621" s="14" t="s">
        <v>379</v>
      </c>
      <c r="D621" s="33">
        <v>71.8125</v>
      </c>
      <c r="E621" s="32">
        <f t="shared" si="11"/>
        <v>15.79875</v>
      </c>
    </row>
    <row r="622" spans="1:5" ht="15" thickBot="1">
      <c r="A622" s="16" t="s">
        <v>378</v>
      </c>
      <c r="B622" s="34">
        <v>8004032113198</v>
      </c>
      <c r="C622" s="14" t="s">
        <v>377</v>
      </c>
      <c r="D622" s="33">
        <v>65.989999999999995</v>
      </c>
      <c r="E622" s="32">
        <f t="shared" si="11"/>
        <v>14.517799999999999</v>
      </c>
    </row>
    <row r="623" spans="1:5" ht="15.75" thickTop="1">
      <c r="D623" s="28">
        <f>SUM(D610:D622)</f>
        <v>1437.58</v>
      </c>
      <c r="E623" s="27">
        <f t="shared" si="11"/>
        <v>316.26759999999996</v>
      </c>
    </row>
    <row r="624" spans="1:5" ht="15">
      <c r="D624" s="26">
        <f>D623*4.75</f>
        <v>6828.5049999999992</v>
      </c>
      <c r="E624" s="25">
        <v>1847</v>
      </c>
    </row>
    <row r="625" spans="5:5" ht="15">
      <c r="E625" s="2"/>
    </row>
    <row r="659" spans="1:6" ht="15" thickBot="1"/>
    <row r="660" spans="1:6" ht="27.75" thickTop="1" thickBot="1">
      <c r="A660" s="99" t="s">
        <v>421</v>
      </c>
      <c r="B660" s="99"/>
      <c r="C660" s="99"/>
      <c r="D660" s="99"/>
      <c r="E660" s="99"/>
    </row>
    <row r="661" spans="1:6" ht="20.25" thickTop="1" thickBot="1">
      <c r="A661" s="24" t="s">
        <v>66</v>
      </c>
      <c r="B661" s="24" t="s">
        <v>65</v>
      </c>
      <c r="C661" s="24" t="s">
        <v>64</v>
      </c>
      <c r="D661" s="23" t="s">
        <v>63</v>
      </c>
      <c r="E661" s="22" t="s">
        <v>62</v>
      </c>
    </row>
    <row r="662" spans="1:6" ht="27" thickTop="1">
      <c r="A662" s="21" t="s">
        <v>420</v>
      </c>
      <c r="B662" s="20">
        <v>24147263005</v>
      </c>
      <c r="C662" s="19" t="s">
        <v>419</v>
      </c>
      <c r="D662" s="18">
        <v>315</v>
      </c>
      <c r="E662" s="17">
        <f t="shared" ref="E662:E671" si="12">D662*0.2</f>
        <v>63</v>
      </c>
      <c r="F662" s="94"/>
    </row>
    <row r="663" spans="1:6">
      <c r="A663" s="16" t="s">
        <v>418</v>
      </c>
      <c r="B663" s="15">
        <v>4023103230569</v>
      </c>
      <c r="C663" s="14" t="s">
        <v>417</v>
      </c>
      <c r="D663" s="13">
        <v>220.88</v>
      </c>
      <c r="E663" s="12">
        <f t="shared" si="12"/>
        <v>44.176000000000002</v>
      </c>
    </row>
    <row r="664" spans="1:6">
      <c r="A664" s="16" t="s">
        <v>416</v>
      </c>
      <c r="B664" s="15">
        <v>768494944391</v>
      </c>
      <c r="C664" s="14" t="s">
        <v>415</v>
      </c>
      <c r="D664" s="13">
        <v>211.99</v>
      </c>
      <c r="E664" s="12">
        <f t="shared" si="12"/>
        <v>42.398000000000003</v>
      </c>
    </row>
    <row r="665" spans="1:6">
      <c r="A665" s="16" t="s">
        <v>414</v>
      </c>
      <c r="B665" s="15">
        <v>618202355219</v>
      </c>
      <c r="C665" s="14" t="s">
        <v>413</v>
      </c>
      <c r="D665" s="13">
        <v>120.56</v>
      </c>
      <c r="E665" s="12">
        <f t="shared" si="12"/>
        <v>24.112000000000002</v>
      </c>
    </row>
    <row r="666" spans="1:6">
      <c r="A666" s="16" t="s">
        <v>412</v>
      </c>
      <c r="B666" s="15">
        <v>793579906025</v>
      </c>
      <c r="C666" s="14" t="s">
        <v>411</v>
      </c>
      <c r="D666" s="13">
        <v>104.0625</v>
      </c>
      <c r="E666" s="12">
        <f t="shared" si="12"/>
        <v>20.8125</v>
      </c>
    </row>
    <row r="667" spans="1:6">
      <c r="A667" s="16" t="s">
        <v>410</v>
      </c>
      <c r="B667" s="15">
        <v>1243567809450</v>
      </c>
      <c r="C667" s="14" t="s">
        <v>409</v>
      </c>
      <c r="D667" s="13">
        <v>78.58</v>
      </c>
      <c r="E667" s="12">
        <f t="shared" si="12"/>
        <v>15.716000000000001</v>
      </c>
    </row>
    <row r="668" spans="1:6">
      <c r="A668" s="16" t="s">
        <v>408</v>
      </c>
      <c r="B668" s="15">
        <v>4023103118515</v>
      </c>
      <c r="C668" s="14" t="s">
        <v>407</v>
      </c>
      <c r="D668" s="13">
        <v>46.137500000000003</v>
      </c>
      <c r="E668" s="12">
        <f t="shared" si="12"/>
        <v>9.2275000000000009</v>
      </c>
    </row>
    <row r="669" spans="1:6">
      <c r="A669" s="16" t="s">
        <v>406</v>
      </c>
      <c r="B669" s="15">
        <v>840095886116</v>
      </c>
      <c r="C669" s="14" t="s">
        <v>405</v>
      </c>
      <c r="D669" s="13">
        <v>40.6</v>
      </c>
      <c r="E669" s="12">
        <f t="shared" si="12"/>
        <v>8.120000000000001</v>
      </c>
    </row>
    <row r="670" spans="1:6">
      <c r="A670" s="16" t="s">
        <v>404</v>
      </c>
      <c r="B670" s="15">
        <v>4022573868289</v>
      </c>
      <c r="C670" s="14" t="s">
        <v>403</v>
      </c>
      <c r="D670" s="13">
        <v>40.22</v>
      </c>
      <c r="E670" s="12">
        <f t="shared" si="12"/>
        <v>8.0440000000000005</v>
      </c>
    </row>
    <row r="671" spans="1:6" ht="15" thickBot="1">
      <c r="A671" s="11" t="s">
        <v>402</v>
      </c>
      <c r="B671" s="10">
        <v>841710190885</v>
      </c>
      <c r="C671" s="9" t="s">
        <v>401</v>
      </c>
      <c r="D671" s="8">
        <v>32.25</v>
      </c>
      <c r="E671" s="7">
        <f t="shared" si="12"/>
        <v>6.45</v>
      </c>
    </row>
    <row r="672" spans="1:6" ht="15.75" thickTop="1">
      <c r="D672" s="6">
        <f>SUM(D662:D671)</f>
        <v>1210.28</v>
      </c>
      <c r="E672" s="5">
        <f>SUM(E662:E671)</f>
        <v>242.05600000000001</v>
      </c>
    </row>
    <row r="673" spans="4:5" ht="15.75" thickBot="1">
      <c r="D673" s="4">
        <f>D672*4.73</f>
        <v>5724.6244000000006</v>
      </c>
      <c r="E673" s="3">
        <v>1408</v>
      </c>
    </row>
    <row r="674" spans="4:5" ht="15.75" thickTop="1">
      <c r="E674" s="2"/>
    </row>
    <row r="710" spans="1:6" ht="15" thickBot="1"/>
    <row r="711" spans="1:6" ht="27.75" thickTop="1" thickBot="1">
      <c r="A711" s="99" t="s">
        <v>458</v>
      </c>
      <c r="B711" s="99"/>
      <c r="C711" s="99"/>
      <c r="D711" s="99"/>
      <c r="E711" s="99"/>
    </row>
    <row r="712" spans="1:6" ht="27.75" thickTop="1" thickBot="1">
      <c r="A712" s="24" t="s">
        <v>66</v>
      </c>
      <c r="B712" s="24" t="s">
        <v>65</v>
      </c>
      <c r="C712" s="24" t="s">
        <v>64</v>
      </c>
      <c r="D712" s="23" t="s">
        <v>63</v>
      </c>
      <c r="E712" s="22" t="s">
        <v>62</v>
      </c>
      <c r="F712" s="94"/>
    </row>
    <row r="713" spans="1:6" ht="15" thickTop="1">
      <c r="A713" s="16" t="s">
        <v>457</v>
      </c>
      <c r="B713" s="15">
        <v>885837012941</v>
      </c>
      <c r="C713" s="14" t="s">
        <v>456</v>
      </c>
      <c r="D713" s="13">
        <v>129.9</v>
      </c>
      <c r="E713" s="12">
        <f t="shared" ref="E713:E731" si="13">D713*0.2</f>
        <v>25.980000000000004</v>
      </c>
    </row>
    <row r="714" spans="1:6">
      <c r="A714" s="16" t="s">
        <v>455</v>
      </c>
      <c r="B714" s="15">
        <v>702706629256</v>
      </c>
      <c r="C714" s="14" t="s">
        <v>454</v>
      </c>
      <c r="D714" s="13">
        <v>92.95</v>
      </c>
      <c r="E714" s="12">
        <f t="shared" si="13"/>
        <v>18.59</v>
      </c>
    </row>
    <row r="715" spans="1:6">
      <c r="A715" s="16" t="s">
        <v>453</v>
      </c>
      <c r="B715" s="15">
        <v>5705940550008</v>
      </c>
      <c r="C715" s="14" t="s">
        <v>452</v>
      </c>
      <c r="D715" s="13">
        <v>84.99</v>
      </c>
      <c r="E715" s="12">
        <f t="shared" si="13"/>
        <v>16.998000000000001</v>
      </c>
    </row>
    <row r="716" spans="1:6">
      <c r="A716" s="16" t="s">
        <v>451</v>
      </c>
      <c r="B716" s="15">
        <v>4008838246535</v>
      </c>
      <c r="C716" s="14" t="s">
        <v>450</v>
      </c>
      <c r="D716" s="13">
        <v>62.92</v>
      </c>
      <c r="E716" s="12">
        <f t="shared" si="13"/>
        <v>12.584000000000001</v>
      </c>
    </row>
    <row r="717" spans="1:6">
      <c r="A717" s="16" t="s">
        <v>449</v>
      </c>
      <c r="B717" s="15">
        <v>4006474527841</v>
      </c>
      <c r="C717" s="14" t="s">
        <v>448</v>
      </c>
      <c r="D717" s="13">
        <v>57.77</v>
      </c>
      <c r="E717" s="12">
        <f t="shared" si="13"/>
        <v>11.554000000000002</v>
      </c>
    </row>
    <row r="718" spans="1:6">
      <c r="A718" s="16" t="s">
        <v>447</v>
      </c>
      <c r="B718" s="15">
        <v>4052025314347</v>
      </c>
      <c r="C718" s="14" t="s">
        <v>446</v>
      </c>
      <c r="D718" s="13">
        <v>49.9</v>
      </c>
      <c r="E718" s="12">
        <f t="shared" si="13"/>
        <v>9.98</v>
      </c>
    </row>
    <row r="719" spans="1:6">
      <c r="A719" s="16" t="s">
        <v>445</v>
      </c>
      <c r="B719" s="15">
        <v>4008838270271</v>
      </c>
      <c r="C719" s="14" t="s">
        <v>444</v>
      </c>
      <c r="D719" s="13">
        <v>48.49</v>
      </c>
      <c r="E719" s="12">
        <f t="shared" si="13"/>
        <v>9.6980000000000004</v>
      </c>
    </row>
    <row r="720" spans="1:6">
      <c r="A720" s="16" t="s">
        <v>443</v>
      </c>
      <c r="B720" s="15">
        <v>6955880302369</v>
      </c>
      <c r="C720" s="14" t="s">
        <v>442</v>
      </c>
      <c r="D720" s="13">
        <v>48.49</v>
      </c>
      <c r="E720" s="12">
        <f t="shared" si="13"/>
        <v>9.6980000000000004</v>
      </c>
    </row>
    <row r="721" spans="1:5">
      <c r="A721" s="16" t="s">
        <v>441</v>
      </c>
      <c r="B721" s="15">
        <v>721864677220</v>
      </c>
      <c r="C721" s="14" t="s">
        <v>440</v>
      </c>
      <c r="D721" s="13">
        <v>35.69</v>
      </c>
      <c r="E721" s="12">
        <f t="shared" si="13"/>
        <v>7.1379999999999999</v>
      </c>
    </row>
    <row r="722" spans="1:5">
      <c r="A722" s="16" t="s">
        <v>183</v>
      </c>
      <c r="B722" s="15">
        <v>4023103194113</v>
      </c>
      <c r="C722" s="14" t="s">
        <v>232</v>
      </c>
      <c r="D722" s="13">
        <v>34.99</v>
      </c>
      <c r="E722" s="12">
        <f t="shared" si="13"/>
        <v>6.9980000000000011</v>
      </c>
    </row>
    <row r="723" spans="1:5">
      <c r="A723" s="16" t="s">
        <v>439</v>
      </c>
      <c r="B723" s="15">
        <v>4058075211520</v>
      </c>
      <c r="C723" s="14" t="s">
        <v>438</v>
      </c>
      <c r="D723" s="13">
        <v>34.56</v>
      </c>
      <c r="E723" s="12">
        <f t="shared" si="13"/>
        <v>6.9120000000000008</v>
      </c>
    </row>
    <row r="724" spans="1:5">
      <c r="A724" s="16" t="s">
        <v>437</v>
      </c>
      <c r="B724" s="15">
        <v>7610859118967</v>
      </c>
      <c r="C724" s="14" t="s">
        <v>436</v>
      </c>
      <c r="D724" s="13">
        <v>32.85</v>
      </c>
      <c r="E724" s="12">
        <f t="shared" si="13"/>
        <v>6.57</v>
      </c>
    </row>
    <row r="725" spans="1:5">
      <c r="A725" s="16" t="s">
        <v>435</v>
      </c>
      <c r="B725" s="15">
        <v>4009977644190</v>
      </c>
      <c r="C725" s="14" t="s">
        <v>434</v>
      </c>
      <c r="D725" s="13">
        <v>30.574999999999999</v>
      </c>
      <c r="E725" s="12">
        <f t="shared" si="13"/>
        <v>6.1150000000000002</v>
      </c>
    </row>
    <row r="726" spans="1:5">
      <c r="A726" s="16" t="s">
        <v>433</v>
      </c>
      <c r="B726" s="15">
        <v>4003018240211</v>
      </c>
      <c r="C726" s="14" t="s">
        <v>432</v>
      </c>
      <c r="D726" s="13">
        <v>29.59</v>
      </c>
      <c r="E726" s="12">
        <f t="shared" si="13"/>
        <v>5.9180000000000001</v>
      </c>
    </row>
    <row r="727" spans="1:5">
      <c r="A727" s="16" t="s">
        <v>431</v>
      </c>
      <c r="B727" s="15">
        <v>7612583360148</v>
      </c>
      <c r="C727" s="14" t="s">
        <v>430</v>
      </c>
      <c r="D727" s="13">
        <v>24.99</v>
      </c>
      <c r="E727" s="12">
        <f t="shared" si="13"/>
        <v>4.9980000000000002</v>
      </c>
    </row>
    <row r="728" spans="1:5">
      <c r="A728" s="16" t="s">
        <v>429</v>
      </c>
      <c r="B728" s="15">
        <v>4260459062578</v>
      </c>
      <c r="C728" s="14" t="s">
        <v>428</v>
      </c>
      <c r="D728" s="13">
        <v>22.99</v>
      </c>
      <c r="E728" s="12">
        <f t="shared" si="13"/>
        <v>4.5979999999999999</v>
      </c>
    </row>
    <row r="729" spans="1:5">
      <c r="A729" s="16" t="s">
        <v>427</v>
      </c>
      <c r="B729" s="15">
        <v>4260459062905</v>
      </c>
      <c r="C729" s="14" t="s">
        <v>426</v>
      </c>
      <c r="D729" s="13">
        <v>20.75</v>
      </c>
      <c r="E729" s="12">
        <f t="shared" si="13"/>
        <v>4.1500000000000004</v>
      </c>
    </row>
    <row r="730" spans="1:5">
      <c r="A730" s="16" t="s">
        <v>425</v>
      </c>
      <c r="B730" s="15">
        <v>8411922433265</v>
      </c>
      <c r="C730" s="14" t="s">
        <v>424</v>
      </c>
      <c r="D730" s="13">
        <v>18.34</v>
      </c>
      <c r="E730" s="12">
        <f t="shared" si="13"/>
        <v>3.6680000000000001</v>
      </c>
    </row>
    <row r="731" spans="1:5" ht="15" thickBot="1">
      <c r="A731" s="11" t="s">
        <v>423</v>
      </c>
      <c r="B731" s="10">
        <v>5065006703077</v>
      </c>
      <c r="C731" s="9" t="s">
        <v>422</v>
      </c>
      <c r="D731" s="8">
        <v>18</v>
      </c>
      <c r="E731" s="7">
        <f t="shared" si="13"/>
        <v>3.6</v>
      </c>
    </row>
    <row r="732" spans="1:5" ht="15.75" thickTop="1">
      <c r="D732" s="6">
        <f>SUM(D713:D731)</f>
        <v>878.73500000000001</v>
      </c>
      <c r="E732" s="5">
        <f>SUM(E713:E731)</f>
        <v>175.74700000000004</v>
      </c>
    </row>
    <row r="733" spans="1:5" ht="15.75" thickBot="1">
      <c r="D733" s="4">
        <f>D732*4.73</f>
        <v>4156.4165500000008</v>
      </c>
      <c r="E733" s="3">
        <v>1022</v>
      </c>
    </row>
    <row r="734" spans="1:5" ht="15.75" thickTop="1">
      <c r="E734" s="2"/>
    </row>
    <row r="763" spans="1:6" ht="15" thickBot="1"/>
    <row r="764" spans="1:6" ht="27.75" thickTop="1" thickBot="1">
      <c r="A764" s="100" t="s">
        <v>486</v>
      </c>
      <c r="B764" s="101"/>
      <c r="C764" s="101"/>
      <c r="D764" s="101"/>
      <c r="E764" s="101"/>
      <c r="F764" s="94"/>
    </row>
    <row r="765" spans="1:6" ht="20.25" thickTop="1" thickBot="1">
      <c r="A765" s="24" t="s">
        <v>66</v>
      </c>
      <c r="B765" s="24" t="s">
        <v>65</v>
      </c>
      <c r="C765" s="24" t="s">
        <v>64</v>
      </c>
      <c r="D765" s="23" t="s">
        <v>63</v>
      </c>
      <c r="E765" s="22" t="s">
        <v>62</v>
      </c>
    </row>
    <row r="766" spans="1:6" ht="15" thickTop="1">
      <c r="A766" s="21" t="s">
        <v>485</v>
      </c>
      <c r="B766" s="38">
        <v>3250612735761</v>
      </c>
      <c r="C766" s="19" t="s">
        <v>484</v>
      </c>
      <c r="D766" s="37">
        <v>517.69000000000005</v>
      </c>
      <c r="E766" s="36">
        <f t="shared" ref="E766:E783" si="14">D766*0.19</f>
        <v>98.361100000000008</v>
      </c>
    </row>
    <row r="767" spans="1:6">
      <c r="A767" s="16" t="s">
        <v>483</v>
      </c>
      <c r="B767" s="35">
        <v>8719514343368</v>
      </c>
      <c r="C767" s="14" t="s">
        <v>482</v>
      </c>
      <c r="D767" s="33">
        <v>359.99</v>
      </c>
      <c r="E767" s="32">
        <f t="shared" si="14"/>
        <v>68.398099999999999</v>
      </c>
    </row>
    <row r="768" spans="1:6">
      <c r="A768" s="16" t="s">
        <v>418</v>
      </c>
      <c r="B768" s="49">
        <v>4023103230569</v>
      </c>
      <c r="C768" s="14" t="s">
        <v>481</v>
      </c>
      <c r="D768" s="33">
        <v>209.99</v>
      </c>
      <c r="E768" s="32">
        <f t="shared" si="14"/>
        <v>39.898099999999999</v>
      </c>
    </row>
    <row r="769" spans="1:5">
      <c r="A769" s="16" t="s">
        <v>480</v>
      </c>
      <c r="B769" s="14"/>
      <c r="C769" s="14" t="s">
        <v>479</v>
      </c>
      <c r="D769" s="33">
        <v>129.86250000000001</v>
      </c>
      <c r="E769" s="32">
        <f t="shared" si="14"/>
        <v>24.673875000000002</v>
      </c>
    </row>
    <row r="770" spans="1:5">
      <c r="A770" s="16" t="s">
        <v>220</v>
      </c>
      <c r="B770" s="49">
        <v>790776004967</v>
      </c>
      <c r="C770" s="14" t="s">
        <v>219</v>
      </c>
      <c r="D770" s="33">
        <v>127.25</v>
      </c>
      <c r="E770" s="32">
        <f t="shared" si="14"/>
        <v>24.177500000000002</v>
      </c>
    </row>
    <row r="771" spans="1:5">
      <c r="A771" s="16" t="s">
        <v>478</v>
      </c>
      <c r="B771" s="49">
        <v>4058075484498</v>
      </c>
      <c r="C771" s="14" t="s">
        <v>477</v>
      </c>
      <c r="D771" s="33">
        <v>124</v>
      </c>
      <c r="E771" s="32">
        <f t="shared" si="14"/>
        <v>23.56</v>
      </c>
    </row>
    <row r="772" spans="1:5">
      <c r="A772" s="16" t="s">
        <v>476</v>
      </c>
      <c r="B772" s="49">
        <v>4023103207387</v>
      </c>
      <c r="C772" s="14" t="s">
        <v>475</v>
      </c>
      <c r="D772" s="33">
        <v>79.89</v>
      </c>
      <c r="E772" s="32">
        <f t="shared" si="14"/>
        <v>15.1791</v>
      </c>
    </row>
    <row r="773" spans="1:5">
      <c r="A773" s="16" t="s">
        <v>476</v>
      </c>
      <c r="B773" s="49">
        <v>4023103207387</v>
      </c>
      <c r="C773" s="14" t="s">
        <v>475</v>
      </c>
      <c r="D773" s="33">
        <v>79.89</v>
      </c>
      <c r="E773" s="32">
        <f t="shared" si="14"/>
        <v>15.1791</v>
      </c>
    </row>
    <row r="774" spans="1:5">
      <c r="A774" s="16" t="s">
        <v>474</v>
      </c>
      <c r="B774" s="49">
        <v>193621714910</v>
      </c>
      <c r="C774" s="14" t="s">
        <v>473</v>
      </c>
      <c r="D774" s="33">
        <v>64.424999999999997</v>
      </c>
      <c r="E774" s="32">
        <f t="shared" si="14"/>
        <v>12.24075</v>
      </c>
    </row>
    <row r="775" spans="1:5">
      <c r="A775" s="16" t="s">
        <v>119</v>
      </c>
      <c r="B775" s="49">
        <v>4057553031704</v>
      </c>
      <c r="C775" s="14" t="s">
        <v>118</v>
      </c>
      <c r="D775" s="33">
        <v>36.99</v>
      </c>
      <c r="E775" s="32">
        <f t="shared" si="14"/>
        <v>7.0281000000000002</v>
      </c>
    </row>
    <row r="776" spans="1:5">
      <c r="A776" s="16" t="s">
        <v>472</v>
      </c>
      <c r="B776" s="49">
        <v>694026462791</v>
      </c>
      <c r="C776" s="14" t="s">
        <v>471</v>
      </c>
      <c r="D776" s="33">
        <v>33.337499999999999</v>
      </c>
      <c r="E776" s="32">
        <f t="shared" si="14"/>
        <v>6.3341250000000002</v>
      </c>
    </row>
    <row r="777" spans="1:5">
      <c r="A777" s="16" t="s">
        <v>470</v>
      </c>
      <c r="B777" s="49">
        <v>8434363388062</v>
      </c>
      <c r="C777" s="14" t="s">
        <v>469</v>
      </c>
      <c r="D777" s="33">
        <v>27.71</v>
      </c>
      <c r="E777" s="32">
        <f t="shared" si="14"/>
        <v>5.2648999999999999</v>
      </c>
    </row>
    <row r="778" spans="1:5">
      <c r="A778" s="16" t="s">
        <v>468</v>
      </c>
      <c r="B778" s="14"/>
      <c r="C778" s="14" t="s">
        <v>467</v>
      </c>
      <c r="D778" s="33">
        <v>22.6875</v>
      </c>
      <c r="E778" s="32">
        <f t="shared" si="14"/>
        <v>4.3106249999999999</v>
      </c>
    </row>
    <row r="779" spans="1:5">
      <c r="A779" s="16" t="s">
        <v>466</v>
      </c>
      <c r="B779" s="49">
        <v>4260707743686</v>
      </c>
      <c r="C779" s="14" t="s">
        <v>465</v>
      </c>
      <c r="D779" s="33">
        <v>15.275</v>
      </c>
      <c r="E779" s="32">
        <f t="shared" si="14"/>
        <v>2.90225</v>
      </c>
    </row>
    <row r="780" spans="1:5">
      <c r="A780" s="16" t="s">
        <v>464</v>
      </c>
      <c r="B780" s="49">
        <v>4260432129854</v>
      </c>
      <c r="C780" s="14" t="s">
        <v>463</v>
      </c>
      <c r="D780" s="33">
        <v>14.425000000000001</v>
      </c>
      <c r="E780" s="32">
        <f t="shared" si="14"/>
        <v>2.7407500000000002</v>
      </c>
    </row>
    <row r="781" spans="1:5">
      <c r="A781" s="16" t="s">
        <v>462</v>
      </c>
      <c r="B781" s="49">
        <v>741754860938</v>
      </c>
      <c r="C781" s="14" t="s">
        <v>461</v>
      </c>
      <c r="D781" s="33">
        <v>14.025</v>
      </c>
      <c r="E781" s="32">
        <f t="shared" si="14"/>
        <v>2.6647500000000002</v>
      </c>
    </row>
    <row r="782" spans="1:5">
      <c r="A782" s="16" t="s">
        <v>460</v>
      </c>
      <c r="B782" s="49">
        <v>613464397069</v>
      </c>
      <c r="C782" s="14" t="s">
        <v>459</v>
      </c>
      <c r="D782" s="33">
        <v>7</v>
      </c>
      <c r="E782" s="32">
        <f t="shared" si="14"/>
        <v>1.33</v>
      </c>
    </row>
    <row r="783" spans="1:5" ht="15" thickBot="1">
      <c r="A783" s="11" t="s">
        <v>460</v>
      </c>
      <c r="B783" s="48">
        <v>613464397069</v>
      </c>
      <c r="C783" s="9" t="s">
        <v>459</v>
      </c>
      <c r="D783" s="30">
        <v>7</v>
      </c>
      <c r="E783" s="32">
        <f t="shared" si="14"/>
        <v>1.33</v>
      </c>
    </row>
    <row r="784" spans="1:5" ht="16.5" thickTop="1">
      <c r="D784" s="55">
        <f>SUM(D766:D783)</f>
        <v>1871.4375000000005</v>
      </c>
      <c r="E784" s="55">
        <f>SUM(E766:E783)</f>
        <v>355.573125</v>
      </c>
    </row>
    <row r="785" spans="4:5" ht="15.75">
      <c r="D785" s="56">
        <f>D784*4.75</f>
        <v>8889.3281250000018</v>
      </c>
      <c r="E785" s="56">
        <v>2077</v>
      </c>
    </row>
    <row r="786" spans="4:5" ht="15">
      <c r="E786" s="2"/>
    </row>
    <row r="817" spans="1:5" ht="15" thickBot="1"/>
    <row r="818" spans="1:5" ht="27.75" thickTop="1" thickBot="1">
      <c r="A818" s="99" t="s">
        <v>530</v>
      </c>
      <c r="B818" s="99"/>
      <c r="C818" s="99"/>
      <c r="D818" s="99"/>
      <c r="E818" s="99"/>
    </row>
    <row r="819" spans="1:5" ht="20.25" thickTop="1" thickBot="1">
      <c r="A819" s="24" t="s">
        <v>66</v>
      </c>
      <c r="B819" s="24" t="s">
        <v>65</v>
      </c>
      <c r="C819" s="24" t="s">
        <v>64</v>
      </c>
      <c r="D819" s="23" t="s">
        <v>63</v>
      </c>
      <c r="E819" s="22" t="s">
        <v>62</v>
      </c>
    </row>
    <row r="820" spans="1:5" ht="15" thickTop="1">
      <c r="A820" s="21" t="s">
        <v>529</v>
      </c>
      <c r="B820" s="18">
        <v>4242004162889</v>
      </c>
      <c r="C820" s="19" t="s">
        <v>528</v>
      </c>
      <c r="D820" s="19">
        <v>399.99</v>
      </c>
      <c r="E820" s="17">
        <f t="shared" ref="E820:E841" si="15">D820*0.2</f>
        <v>79.998000000000005</v>
      </c>
    </row>
    <row r="821" spans="1:5">
      <c r="A821" s="61" t="s">
        <v>527</v>
      </c>
      <c r="B821" s="60">
        <v>93573817328</v>
      </c>
      <c r="C821" s="59" t="s">
        <v>526</v>
      </c>
      <c r="D821" s="58">
        <v>469.99</v>
      </c>
      <c r="E821" s="57">
        <f t="shared" si="15"/>
        <v>93.998000000000005</v>
      </c>
    </row>
    <row r="822" spans="1:5">
      <c r="A822" s="16" t="s">
        <v>525</v>
      </c>
      <c r="B822" s="15">
        <v>7640105923212</v>
      </c>
      <c r="C822" s="14" t="s">
        <v>524</v>
      </c>
      <c r="D822" s="13">
        <v>249.99</v>
      </c>
      <c r="E822" s="12">
        <f t="shared" si="15"/>
        <v>49.998000000000005</v>
      </c>
    </row>
    <row r="823" spans="1:5">
      <c r="A823" s="16" t="s">
        <v>523</v>
      </c>
      <c r="B823" s="15">
        <v>8718696176269</v>
      </c>
      <c r="C823" s="14" t="s">
        <v>522</v>
      </c>
      <c r="D823" s="13">
        <v>219</v>
      </c>
      <c r="E823" s="12">
        <f t="shared" si="15"/>
        <v>43.800000000000004</v>
      </c>
    </row>
    <row r="824" spans="1:5">
      <c r="A824" s="16" t="s">
        <v>521</v>
      </c>
      <c r="B824" s="15">
        <v>3307418081933</v>
      </c>
      <c r="C824" s="14" t="s">
        <v>520</v>
      </c>
      <c r="D824" s="13">
        <v>94.9</v>
      </c>
      <c r="E824" s="12">
        <f t="shared" si="15"/>
        <v>18.98</v>
      </c>
    </row>
    <row r="825" spans="1:5">
      <c r="A825" s="16" t="s">
        <v>519</v>
      </c>
      <c r="B825" s="15">
        <v>3258525056683</v>
      </c>
      <c r="C825" s="14" t="s">
        <v>518</v>
      </c>
      <c r="D825" s="13">
        <v>92.7</v>
      </c>
      <c r="E825" s="12">
        <f t="shared" si="15"/>
        <v>18.540000000000003</v>
      </c>
    </row>
    <row r="826" spans="1:5">
      <c r="A826" s="16" t="s">
        <v>517</v>
      </c>
      <c r="B826" s="15">
        <v>4002707354994</v>
      </c>
      <c r="C826" s="14" t="s">
        <v>516</v>
      </c>
      <c r="D826" s="13">
        <v>83.2</v>
      </c>
      <c r="E826" s="12">
        <f t="shared" si="15"/>
        <v>16.64</v>
      </c>
    </row>
    <row r="827" spans="1:5">
      <c r="A827" s="16" t="s">
        <v>515</v>
      </c>
      <c r="B827" s="15">
        <v>4052025338312</v>
      </c>
      <c r="C827" s="14" t="s">
        <v>514</v>
      </c>
      <c r="D827" s="13">
        <v>64.95</v>
      </c>
      <c r="E827" s="12">
        <f t="shared" si="15"/>
        <v>12.990000000000002</v>
      </c>
    </row>
    <row r="828" spans="1:5">
      <c r="A828" s="16" t="s">
        <v>513</v>
      </c>
      <c r="B828" s="15">
        <v>717066157516</v>
      </c>
      <c r="C828" s="14" t="s">
        <v>512</v>
      </c>
      <c r="D828" s="13">
        <v>55.012500000000003</v>
      </c>
      <c r="E828" s="12">
        <f t="shared" si="15"/>
        <v>11.002500000000001</v>
      </c>
    </row>
    <row r="829" spans="1:5">
      <c r="A829" s="16" t="s">
        <v>511</v>
      </c>
      <c r="B829" s="15">
        <v>4008838366134</v>
      </c>
      <c r="C829" s="14" t="s">
        <v>510</v>
      </c>
      <c r="D829" s="13">
        <v>51.99</v>
      </c>
      <c r="E829" s="12">
        <f t="shared" si="15"/>
        <v>10.398000000000001</v>
      </c>
    </row>
    <row r="830" spans="1:5">
      <c r="A830" s="16" t="s">
        <v>509</v>
      </c>
      <c r="B830" s="15">
        <v>8431252021192</v>
      </c>
      <c r="C830" s="14" t="s">
        <v>508</v>
      </c>
      <c r="D830" s="13">
        <v>45.99</v>
      </c>
      <c r="E830" s="12">
        <f t="shared" si="15"/>
        <v>9.1980000000000004</v>
      </c>
    </row>
    <row r="831" spans="1:5">
      <c r="A831" s="16" t="s">
        <v>507</v>
      </c>
      <c r="B831" s="15">
        <v>5053191036391</v>
      </c>
      <c r="C831" s="14" t="s">
        <v>506</v>
      </c>
      <c r="D831" s="13">
        <v>44.99</v>
      </c>
      <c r="E831" s="12">
        <f t="shared" si="15"/>
        <v>8.9980000000000011</v>
      </c>
    </row>
    <row r="832" spans="1:5">
      <c r="A832" s="16" t="s">
        <v>505</v>
      </c>
      <c r="B832" s="15">
        <v>4008838279861</v>
      </c>
      <c r="C832" s="14" t="s">
        <v>504</v>
      </c>
      <c r="D832" s="13">
        <v>41.99</v>
      </c>
      <c r="E832" s="12">
        <f t="shared" si="15"/>
        <v>8.3980000000000015</v>
      </c>
    </row>
    <row r="833" spans="1:5">
      <c r="A833" s="16" t="s">
        <v>503</v>
      </c>
      <c r="B833" s="15">
        <v>4002707349457</v>
      </c>
      <c r="C833" s="14" t="s">
        <v>502</v>
      </c>
      <c r="D833" s="13">
        <v>37.950000000000003</v>
      </c>
      <c r="E833" s="12">
        <f t="shared" si="15"/>
        <v>7.5900000000000007</v>
      </c>
    </row>
    <row r="834" spans="1:5">
      <c r="A834" s="16" t="s">
        <v>501</v>
      </c>
      <c r="B834" s="15">
        <v>7612583295761</v>
      </c>
      <c r="C834" s="14" t="s">
        <v>500</v>
      </c>
      <c r="D834" s="13">
        <v>29.99</v>
      </c>
      <c r="E834" s="12">
        <f t="shared" si="15"/>
        <v>5.9980000000000002</v>
      </c>
    </row>
    <row r="835" spans="1:5">
      <c r="A835" s="16" t="s">
        <v>279</v>
      </c>
      <c r="B835" s="15">
        <v>4004122208418</v>
      </c>
      <c r="C835" s="14" t="s">
        <v>278</v>
      </c>
      <c r="D835" s="13">
        <v>26.75</v>
      </c>
      <c r="E835" s="12">
        <f t="shared" si="15"/>
        <v>5.3500000000000005</v>
      </c>
    </row>
    <row r="836" spans="1:5">
      <c r="A836" s="16" t="s">
        <v>499</v>
      </c>
      <c r="B836" s="15">
        <v>748323228427</v>
      </c>
      <c r="C836" s="14" t="s">
        <v>498</v>
      </c>
      <c r="D836" s="13">
        <v>25</v>
      </c>
      <c r="E836" s="12">
        <f t="shared" si="15"/>
        <v>5</v>
      </c>
    </row>
    <row r="837" spans="1:5">
      <c r="A837" s="16" t="s">
        <v>497</v>
      </c>
      <c r="B837" s="15">
        <v>4260130362034</v>
      </c>
      <c r="C837" s="14" t="s">
        <v>496</v>
      </c>
      <c r="D837" s="13">
        <v>23.95</v>
      </c>
      <c r="E837" s="12">
        <f t="shared" si="15"/>
        <v>4.79</v>
      </c>
    </row>
    <row r="838" spans="1:5">
      <c r="A838" s="16" t="s">
        <v>495</v>
      </c>
      <c r="B838" s="15">
        <v>5055581656370</v>
      </c>
      <c r="C838" s="14" t="s">
        <v>494</v>
      </c>
      <c r="D838" s="13">
        <v>23</v>
      </c>
      <c r="E838" s="12">
        <f t="shared" si="15"/>
        <v>4.6000000000000005</v>
      </c>
    </row>
    <row r="839" spans="1:5">
      <c r="A839" s="16" t="s">
        <v>493</v>
      </c>
      <c r="B839" s="15">
        <v>5053191034939</v>
      </c>
      <c r="C839" s="14" t="s">
        <v>492</v>
      </c>
      <c r="D839" s="13">
        <v>19.989999999999998</v>
      </c>
      <c r="E839" s="12">
        <f t="shared" si="15"/>
        <v>3.9979999999999998</v>
      </c>
    </row>
    <row r="840" spans="1:5">
      <c r="A840" s="16" t="s">
        <v>491</v>
      </c>
      <c r="B840" s="15">
        <v>4006474427233</v>
      </c>
      <c r="C840" s="14" t="s">
        <v>490</v>
      </c>
      <c r="D840" s="13">
        <v>18</v>
      </c>
      <c r="E840" s="12">
        <f t="shared" si="15"/>
        <v>3.6</v>
      </c>
    </row>
    <row r="841" spans="1:5" ht="15" thickBot="1">
      <c r="A841" s="16" t="s">
        <v>489</v>
      </c>
      <c r="B841" s="15">
        <v>8056977861177</v>
      </c>
      <c r="C841" s="14" t="s">
        <v>488</v>
      </c>
      <c r="D841" s="13">
        <v>16.712499999999999</v>
      </c>
      <c r="E841" s="12">
        <f t="shared" si="15"/>
        <v>3.3424999999999998</v>
      </c>
    </row>
    <row r="842" spans="1:5" ht="15.75" thickTop="1">
      <c r="D842" s="6">
        <f>SUM(D821:D841)</f>
        <v>1736.0450000000005</v>
      </c>
      <c r="E842" s="5">
        <f>SUM(E820:E841)</f>
        <v>427.20700000000011</v>
      </c>
    </row>
    <row r="843" spans="1:5" ht="15.75" thickBot="1">
      <c r="D843" s="4">
        <f>D842*4.73</f>
        <v>8211.4928500000024</v>
      </c>
      <c r="E843" s="3">
        <v>2484</v>
      </c>
    </row>
    <row r="844" spans="1:5" ht="15.75" thickTop="1">
      <c r="E844" s="2"/>
    </row>
    <row r="870" spans="1:5" ht="15" thickBot="1"/>
    <row r="871" spans="1:5" ht="27.75" thickTop="1" thickBot="1">
      <c r="A871" s="104" t="s">
        <v>559</v>
      </c>
      <c r="B871" s="105"/>
      <c r="C871" s="105"/>
      <c r="D871" s="105"/>
      <c r="E871" s="105"/>
    </row>
    <row r="872" spans="1:5" ht="20.25" thickTop="1" thickBot="1">
      <c r="A872" s="75" t="s">
        <v>66</v>
      </c>
      <c r="B872" s="75" t="s">
        <v>65</v>
      </c>
      <c r="C872" s="75" t="s">
        <v>64</v>
      </c>
      <c r="D872" s="74" t="s">
        <v>63</v>
      </c>
      <c r="E872" s="73" t="s">
        <v>62</v>
      </c>
    </row>
    <row r="873" spans="1:5" ht="15.75" thickTop="1">
      <c r="A873" s="72" t="s">
        <v>570</v>
      </c>
      <c r="C873" t="s">
        <v>569</v>
      </c>
      <c r="D873" s="69">
        <v>599</v>
      </c>
      <c r="E873" s="68">
        <f>D873*0.2</f>
        <v>119.80000000000001</v>
      </c>
    </row>
    <row r="874" spans="1:5" ht="15">
      <c r="A874" s="72" t="s">
        <v>558</v>
      </c>
      <c r="B874" s="71">
        <v>5705940637037</v>
      </c>
      <c r="C874" s="70" t="s">
        <v>557</v>
      </c>
      <c r="D874" s="69">
        <v>104.3</v>
      </c>
      <c r="E874" s="68">
        <v>18.773999999999997</v>
      </c>
    </row>
    <row r="875" spans="1:5" ht="15">
      <c r="A875" s="72" t="s">
        <v>556</v>
      </c>
      <c r="B875" s="71">
        <v>783223849006</v>
      </c>
      <c r="C875" s="70" t="s">
        <v>555</v>
      </c>
      <c r="D875" s="69">
        <v>92.36</v>
      </c>
      <c r="E875" s="68">
        <v>16.6248</v>
      </c>
    </row>
    <row r="876" spans="1:5" ht="15">
      <c r="A876" s="72" t="s">
        <v>554</v>
      </c>
      <c r="B876" s="71">
        <v>4250312105771</v>
      </c>
      <c r="C876" s="70" t="s">
        <v>553</v>
      </c>
      <c r="D876" s="69">
        <v>86.29</v>
      </c>
      <c r="E876" s="68">
        <v>15.532200000000001</v>
      </c>
    </row>
    <row r="877" spans="1:5" ht="15">
      <c r="A877" s="72" t="s">
        <v>552</v>
      </c>
      <c r="B877" s="71">
        <v>3307412376219</v>
      </c>
      <c r="C877" s="70" t="s">
        <v>551</v>
      </c>
      <c r="D877" s="69">
        <v>59.9</v>
      </c>
      <c r="E877" s="68">
        <v>10.782</v>
      </c>
    </row>
    <row r="878" spans="1:5" ht="15">
      <c r="A878" s="72" t="s">
        <v>550</v>
      </c>
      <c r="B878" s="71">
        <v>8013440018483</v>
      </c>
      <c r="C878" s="70" t="s">
        <v>549</v>
      </c>
      <c r="D878" s="69">
        <v>55.06</v>
      </c>
      <c r="E878" s="68">
        <v>9.9108000000000001</v>
      </c>
    </row>
    <row r="879" spans="1:5" ht="15">
      <c r="A879" s="72" t="s">
        <v>548</v>
      </c>
      <c r="B879" s="71">
        <v>4057722006342</v>
      </c>
      <c r="C879" s="70" t="s">
        <v>547</v>
      </c>
      <c r="D879" s="69">
        <v>34.99</v>
      </c>
      <c r="E879" s="68">
        <v>6.2982000000000005</v>
      </c>
    </row>
    <row r="880" spans="1:5" ht="15">
      <c r="A880" s="72" t="s">
        <v>546</v>
      </c>
      <c r="B880" s="71">
        <v>4006474327779</v>
      </c>
      <c r="C880" s="70" t="s">
        <v>545</v>
      </c>
      <c r="D880" s="69">
        <v>31.35</v>
      </c>
      <c r="E880" s="68">
        <v>5.6429999999999998</v>
      </c>
    </row>
    <row r="881" spans="1:5" ht="15">
      <c r="A881" s="72" t="s">
        <v>544</v>
      </c>
      <c r="B881" s="71">
        <v>4260459062653</v>
      </c>
      <c r="C881" s="70" t="s">
        <v>543</v>
      </c>
      <c r="D881" s="69">
        <v>25.54</v>
      </c>
      <c r="E881" s="68">
        <v>4.5972</v>
      </c>
    </row>
    <row r="882" spans="1:5" ht="15">
      <c r="A882" s="72" t="s">
        <v>542</v>
      </c>
      <c r="B882" s="71">
        <v>4008838218945</v>
      </c>
      <c r="C882" s="70" t="s">
        <v>541</v>
      </c>
      <c r="D882" s="69">
        <v>24.99</v>
      </c>
      <c r="E882" s="68">
        <v>4.4981999999999998</v>
      </c>
    </row>
    <row r="883" spans="1:5" ht="15">
      <c r="A883" s="72" t="s">
        <v>540</v>
      </c>
      <c r="B883" s="71">
        <v>841710189841</v>
      </c>
      <c r="C883" s="70" t="s">
        <v>539</v>
      </c>
      <c r="D883" s="69">
        <v>22.1</v>
      </c>
      <c r="E883" s="68">
        <v>3.9780000000000002</v>
      </c>
    </row>
    <row r="884" spans="1:5" ht="15">
      <c r="A884" s="72" t="s">
        <v>538</v>
      </c>
      <c r="B884" s="71">
        <v>3700837102621</v>
      </c>
      <c r="C884" s="70" t="s">
        <v>537</v>
      </c>
      <c r="D884" s="69">
        <v>14.99</v>
      </c>
      <c r="E884" s="68">
        <v>2.6981999999999999</v>
      </c>
    </row>
    <row r="885" spans="1:5" ht="15">
      <c r="A885" s="72" t="s">
        <v>536</v>
      </c>
      <c r="B885" s="71">
        <v>4251342707270</v>
      </c>
      <c r="C885" s="70" t="s">
        <v>535</v>
      </c>
      <c r="D885" s="69">
        <v>13.1625</v>
      </c>
      <c r="E885" s="68">
        <v>2.3692499999999996</v>
      </c>
    </row>
    <row r="886" spans="1:5" ht="15">
      <c r="A886" s="72" t="s">
        <v>534</v>
      </c>
      <c r="B886" s="71">
        <v>194343015767</v>
      </c>
      <c r="C886" s="70" t="s">
        <v>533</v>
      </c>
      <c r="D886" s="69">
        <v>9.7874999999999996</v>
      </c>
      <c r="E886" s="68">
        <v>1.7617499999999999</v>
      </c>
    </row>
    <row r="887" spans="1:5" ht="15.75" thickBot="1">
      <c r="A887" s="67" t="s">
        <v>532</v>
      </c>
      <c r="B887" s="66" t="s">
        <v>360</v>
      </c>
      <c r="C887" s="65" t="s">
        <v>531</v>
      </c>
      <c r="D887" s="64">
        <v>2.6749999999999998</v>
      </c>
      <c r="E887" s="63">
        <v>0.48149999999999993</v>
      </c>
    </row>
    <row r="888" spans="1:5" ht="16.5" thickTop="1">
      <c r="A888" s="62"/>
      <c r="B888" s="62"/>
      <c r="C888" s="62"/>
      <c r="D888" s="97">
        <f>SUM(D873:D887)</f>
        <v>1176.4949999999994</v>
      </c>
      <c r="E888" s="97">
        <f>SUM(E873:E887)</f>
        <v>223.7491</v>
      </c>
    </row>
    <row r="889" spans="1:5" ht="15">
      <c r="D889" s="26">
        <f>D888*4.82</f>
        <v>5670.7058999999972</v>
      </c>
      <c r="E889" s="26">
        <v>1325</v>
      </c>
    </row>
    <row r="890" spans="1:5" ht="15">
      <c r="E890" s="78"/>
    </row>
    <row r="920" spans="1:6" ht="26.25">
      <c r="F920" s="94"/>
    </row>
    <row r="923" spans="1:6" ht="15" thickBot="1"/>
    <row r="924" spans="1:6" ht="27.75" thickTop="1" thickBot="1">
      <c r="A924" s="99" t="s">
        <v>602</v>
      </c>
      <c r="B924" s="99"/>
      <c r="C924" s="99"/>
      <c r="D924" s="99"/>
      <c r="E924" s="99"/>
    </row>
    <row r="925" spans="1:6" ht="20.25" thickTop="1" thickBot="1">
      <c r="A925" s="24" t="s">
        <v>66</v>
      </c>
      <c r="B925" s="24" t="s">
        <v>65</v>
      </c>
      <c r="C925" s="24" t="s">
        <v>64</v>
      </c>
      <c r="D925" s="23" t="s">
        <v>63</v>
      </c>
      <c r="E925" s="22" t="s">
        <v>62</v>
      </c>
    </row>
    <row r="926" spans="1:6" ht="15" thickTop="1">
      <c r="A926" s="21" t="s">
        <v>601</v>
      </c>
      <c r="B926" s="38">
        <v>4015468500302</v>
      </c>
      <c r="C926" s="19" t="s">
        <v>600</v>
      </c>
      <c r="D926" s="37">
        <v>372</v>
      </c>
      <c r="E926" s="36">
        <f t="shared" ref="E926:E944" si="16">D926*0.19</f>
        <v>70.680000000000007</v>
      </c>
    </row>
    <row r="927" spans="1:6">
      <c r="A927" s="16" t="s">
        <v>599</v>
      </c>
      <c r="B927" s="49">
        <v>8436035344062</v>
      </c>
      <c r="C927" s="14" t="s">
        <v>598</v>
      </c>
      <c r="D927" s="33">
        <v>183.52</v>
      </c>
      <c r="E927" s="32">
        <f t="shared" si="16"/>
        <v>34.8688</v>
      </c>
    </row>
    <row r="928" spans="1:6">
      <c r="A928" s="16" t="s">
        <v>597</v>
      </c>
      <c r="B928" s="49">
        <v>4002432127207</v>
      </c>
      <c r="C928" s="14" t="s">
        <v>596</v>
      </c>
      <c r="D928" s="33">
        <v>180.36</v>
      </c>
      <c r="E928" s="32">
        <f t="shared" si="16"/>
        <v>34.2684</v>
      </c>
    </row>
    <row r="929" spans="1:5">
      <c r="A929" s="16" t="s">
        <v>595</v>
      </c>
      <c r="B929" s="49">
        <v>8436036555122</v>
      </c>
      <c r="C929" s="14" t="s">
        <v>594</v>
      </c>
      <c r="D929" s="33">
        <v>164.95</v>
      </c>
      <c r="E929" s="32">
        <f t="shared" si="16"/>
        <v>31.340499999999999</v>
      </c>
    </row>
    <row r="930" spans="1:5">
      <c r="A930" s="16" t="s">
        <v>593</v>
      </c>
      <c r="B930" s="49">
        <v>43859764792</v>
      </c>
      <c r="C930" s="14" t="s">
        <v>592</v>
      </c>
      <c r="D930" s="33">
        <v>103.72</v>
      </c>
      <c r="E930" s="32">
        <f t="shared" si="16"/>
        <v>19.706800000000001</v>
      </c>
    </row>
    <row r="931" spans="1:5">
      <c r="A931" s="16" t="s">
        <v>586</v>
      </c>
      <c r="B931" s="49">
        <v>4015588602313</v>
      </c>
      <c r="C931" s="14" t="s">
        <v>591</v>
      </c>
      <c r="D931" s="33">
        <v>91.71</v>
      </c>
      <c r="E931" s="32">
        <f t="shared" si="16"/>
        <v>17.424899999999997</v>
      </c>
    </row>
    <row r="932" spans="1:5">
      <c r="A932" s="16" t="s">
        <v>590</v>
      </c>
      <c r="B932" s="49">
        <v>4053757306433</v>
      </c>
      <c r="C932" s="14" t="s">
        <v>589</v>
      </c>
      <c r="D932" s="33">
        <v>86.43</v>
      </c>
      <c r="E932" s="32">
        <f t="shared" si="16"/>
        <v>16.421700000000001</v>
      </c>
    </row>
    <row r="933" spans="1:5">
      <c r="A933" s="16" t="s">
        <v>588</v>
      </c>
      <c r="B933" s="49">
        <v>8007403166304</v>
      </c>
      <c r="C933" s="14" t="s">
        <v>587</v>
      </c>
      <c r="D933" s="33">
        <v>83.79</v>
      </c>
      <c r="E933" s="32">
        <f t="shared" si="16"/>
        <v>15.920100000000001</v>
      </c>
    </row>
    <row r="934" spans="1:5">
      <c r="A934" s="16" t="s">
        <v>586</v>
      </c>
      <c r="B934" s="49">
        <v>4015588602313</v>
      </c>
      <c r="C934" s="14" t="s">
        <v>585</v>
      </c>
      <c r="D934" s="33">
        <v>80.989999999999995</v>
      </c>
      <c r="E934" s="32">
        <f t="shared" si="16"/>
        <v>15.3881</v>
      </c>
    </row>
    <row r="935" spans="1:5">
      <c r="A935" s="16" t="s">
        <v>586</v>
      </c>
      <c r="B935" s="49">
        <v>4015588602313</v>
      </c>
      <c r="C935" s="14" t="s">
        <v>585</v>
      </c>
      <c r="D935" s="33">
        <v>80.989999999999995</v>
      </c>
      <c r="E935" s="32">
        <f t="shared" si="16"/>
        <v>15.3881</v>
      </c>
    </row>
    <row r="936" spans="1:5">
      <c r="A936" s="16" t="s">
        <v>584</v>
      </c>
      <c r="B936" s="49">
        <v>8007403167158</v>
      </c>
      <c r="C936" s="14" t="s">
        <v>583</v>
      </c>
      <c r="D936" s="33">
        <v>64.989999999999995</v>
      </c>
      <c r="E936" s="32">
        <f t="shared" si="16"/>
        <v>12.348099999999999</v>
      </c>
    </row>
    <row r="937" spans="1:5">
      <c r="A937" s="16" t="s">
        <v>582</v>
      </c>
      <c r="B937" s="49">
        <v>8007403167196</v>
      </c>
      <c r="C937" s="14" t="s">
        <v>581</v>
      </c>
      <c r="D937" s="33">
        <v>64.88</v>
      </c>
      <c r="E937" s="32">
        <f t="shared" si="16"/>
        <v>12.327199999999999</v>
      </c>
    </row>
    <row r="938" spans="1:5">
      <c r="A938" s="16" t="s">
        <v>582</v>
      </c>
      <c r="B938" s="49">
        <v>8007403167196</v>
      </c>
      <c r="C938" s="14" t="s">
        <v>581</v>
      </c>
      <c r="D938" s="33">
        <v>64.88</v>
      </c>
      <c r="E938" s="32">
        <f t="shared" si="16"/>
        <v>12.327199999999999</v>
      </c>
    </row>
    <row r="939" spans="1:5">
      <c r="A939" s="16" t="s">
        <v>580</v>
      </c>
      <c r="B939" s="49">
        <v>195161617973</v>
      </c>
      <c r="C939" s="14" t="s">
        <v>579</v>
      </c>
      <c r="D939" s="33">
        <v>59.0625</v>
      </c>
      <c r="E939" s="32">
        <f t="shared" si="16"/>
        <v>11.221875000000001</v>
      </c>
    </row>
    <row r="940" spans="1:5">
      <c r="A940" s="16" t="s">
        <v>578</v>
      </c>
      <c r="B940" s="49">
        <v>8007403167752</v>
      </c>
      <c r="C940" s="14" t="s">
        <v>577</v>
      </c>
      <c r="D940" s="33">
        <v>49.99</v>
      </c>
      <c r="E940" s="32">
        <f t="shared" si="16"/>
        <v>9.4981000000000009</v>
      </c>
    </row>
    <row r="941" spans="1:5">
      <c r="A941" s="16" t="s">
        <v>576</v>
      </c>
      <c r="B941" s="49">
        <v>4015588602283</v>
      </c>
      <c r="C941" s="14" t="s">
        <v>575</v>
      </c>
      <c r="D941" s="33">
        <v>49.14</v>
      </c>
      <c r="E941" s="32">
        <f t="shared" si="16"/>
        <v>9.3366000000000007</v>
      </c>
    </row>
    <row r="942" spans="1:5">
      <c r="A942" s="16" t="s">
        <v>574</v>
      </c>
      <c r="B942" s="49">
        <v>689191050973</v>
      </c>
      <c r="C942" s="14" t="s">
        <v>573</v>
      </c>
      <c r="D942" s="33">
        <v>31.25</v>
      </c>
      <c r="E942" s="32">
        <f t="shared" si="16"/>
        <v>5.9375</v>
      </c>
    </row>
    <row r="943" spans="1:5">
      <c r="A943" s="16" t="s">
        <v>572</v>
      </c>
      <c r="B943" s="49">
        <v>4015588602177</v>
      </c>
      <c r="C943" s="14" t="s">
        <v>571</v>
      </c>
      <c r="D943" s="33">
        <v>27.99</v>
      </c>
      <c r="E943" s="32">
        <f t="shared" si="16"/>
        <v>5.3180999999999994</v>
      </c>
    </row>
    <row r="944" spans="1:5" ht="15" thickBot="1">
      <c r="A944" s="11" t="s">
        <v>572</v>
      </c>
      <c r="B944" s="48">
        <v>4015588602177</v>
      </c>
      <c r="C944" s="9" t="s">
        <v>571</v>
      </c>
      <c r="D944" s="30">
        <v>27.99</v>
      </c>
      <c r="E944" s="32">
        <f t="shared" si="16"/>
        <v>5.3180999999999994</v>
      </c>
    </row>
    <row r="945" spans="4:5" ht="16.5" thickTop="1">
      <c r="D945" s="55">
        <f>SUM(D926:D944)</f>
        <v>1868.6325000000002</v>
      </c>
      <c r="E945" s="55">
        <f>SUM(E926:E944)</f>
        <v>355.04017500000009</v>
      </c>
    </row>
    <row r="946" spans="4:5" ht="15.75">
      <c r="D946" s="56">
        <f>D945*4.75</f>
        <v>8876.0043750000004</v>
      </c>
      <c r="E946" s="56">
        <v>2030</v>
      </c>
    </row>
    <row r="974" spans="1:6" ht="26.25">
      <c r="F974" s="94"/>
    </row>
    <row r="975" spans="1:6" ht="15" thickBot="1"/>
    <row r="976" spans="1:6" ht="27.75" thickTop="1" thickBot="1">
      <c r="A976" s="99" t="s">
        <v>635</v>
      </c>
      <c r="B976" s="99"/>
      <c r="C976" s="99"/>
      <c r="D976" s="99"/>
      <c r="E976" s="99"/>
    </row>
    <row r="977" spans="1:5" ht="20.25" thickTop="1" thickBot="1">
      <c r="A977" s="24" t="s">
        <v>66</v>
      </c>
      <c r="B977" s="24" t="s">
        <v>65</v>
      </c>
      <c r="C977" s="24" t="s">
        <v>64</v>
      </c>
      <c r="D977" s="23" t="s">
        <v>63</v>
      </c>
      <c r="E977" s="22" t="s">
        <v>62</v>
      </c>
    </row>
    <row r="978" spans="1:5" ht="15" thickTop="1">
      <c r="A978" s="21" t="s">
        <v>634</v>
      </c>
      <c r="B978" s="20">
        <v>9002759391133</v>
      </c>
      <c r="C978" s="19" t="s">
        <v>633</v>
      </c>
      <c r="D978" s="18">
        <v>231.32</v>
      </c>
      <c r="E978" s="17">
        <f t="shared" ref="E978:E994" si="17">D978*0.2</f>
        <v>46.264000000000003</v>
      </c>
    </row>
    <row r="979" spans="1:5">
      <c r="A979" s="16" t="s">
        <v>632</v>
      </c>
      <c r="B979" s="15">
        <v>93573548666</v>
      </c>
      <c r="C979" s="14" t="s">
        <v>631</v>
      </c>
      <c r="D979" s="13">
        <v>220.21</v>
      </c>
      <c r="E979" s="12">
        <f t="shared" si="17"/>
        <v>44.042000000000002</v>
      </c>
    </row>
    <row r="980" spans="1:5">
      <c r="A980" s="16" t="s">
        <v>630</v>
      </c>
      <c r="B980" s="14"/>
      <c r="C980" s="14" t="s">
        <v>629</v>
      </c>
      <c r="D980" s="13">
        <v>175.4</v>
      </c>
      <c r="E980" s="12">
        <f t="shared" si="17"/>
        <v>35.080000000000005</v>
      </c>
    </row>
    <row r="981" spans="1:5">
      <c r="A981" s="16" t="s">
        <v>238</v>
      </c>
      <c r="B981" s="15">
        <v>4023103229754</v>
      </c>
      <c r="C981" s="14" t="s">
        <v>237</v>
      </c>
      <c r="D981" s="13">
        <v>71.83</v>
      </c>
      <c r="E981" s="12">
        <f t="shared" si="17"/>
        <v>14.366</v>
      </c>
    </row>
    <row r="982" spans="1:5">
      <c r="A982" s="16" t="s">
        <v>628</v>
      </c>
      <c r="B982" s="15">
        <v>9002759329150</v>
      </c>
      <c r="C982" s="14" t="s">
        <v>627</v>
      </c>
      <c r="D982" s="13">
        <v>71.760000000000005</v>
      </c>
      <c r="E982" s="12">
        <f t="shared" si="17"/>
        <v>14.352000000000002</v>
      </c>
    </row>
    <row r="983" spans="1:5">
      <c r="A983" s="16" t="s">
        <v>626</v>
      </c>
      <c r="B983" s="15">
        <v>6939556100336</v>
      </c>
      <c r="C983" s="14" t="s">
        <v>625</v>
      </c>
      <c r="D983" s="13">
        <v>68.040000000000006</v>
      </c>
      <c r="E983" s="12">
        <f t="shared" si="17"/>
        <v>13.608000000000002</v>
      </c>
    </row>
    <row r="984" spans="1:5">
      <c r="A984" s="16" t="s">
        <v>624</v>
      </c>
      <c r="B984" s="15">
        <v>4002707359838</v>
      </c>
      <c r="C984" s="14" t="s">
        <v>623</v>
      </c>
      <c r="D984" s="13">
        <v>49.95</v>
      </c>
      <c r="E984" s="12">
        <f t="shared" si="17"/>
        <v>9.990000000000002</v>
      </c>
    </row>
    <row r="985" spans="1:5">
      <c r="A985" s="16" t="s">
        <v>622</v>
      </c>
      <c r="B985" s="15">
        <v>8013240705194</v>
      </c>
      <c r="C985" s="14" t="s">
        <v>621</v>
      </c>
      <c r="D985" s="13">
        <v>49.9</v>
      </c>
      <c r="E985" s="12">
        <f t="shared" si="17"/>
        <v>9.98</v>
      </c>
    </row>
    <row r="986" spans="1:5">
      <c r="A986" s="16" t="s">
        <v>620</v>
      </c>
      <c r="B986" s="15">
        <v>3467937095528</v>
      </c>
      <c r="C986" s="14" t="s">
        <v>619</v>
      </c>
      <c r="D986" s="13">
        <v>47.72</v>
      </c>
      <c r="E986" s="12">
        <f t="shared" si="17"/>
        <v>9.5440000000000005</v>
      </c>
    </row>
    <row r="987" spans="1:5">
      <c r="A987" s="16" t="s">
        <v>618</v>
      </c>
      <c r="B987" s="15">
        <v>7610859245021</v>
      </c>
      <c r="C987" s="14" t="s">
        <v>617</v>
      </c>
      <c r="D987" s="13">
        <v>40.630000000000003</v>
      </c>
      <c r="E987" s="12">
        <f t="shared" si="17"/>
        <v>8.1260000000000012</v>
      </c>
    </row>
    <row r="988" spans="1:5">
      <c r="A988" s="16" t="s">
        <v>616</v>
      </c>
      <c r="B988" s="15">
        <v>4977766794688</v>
      </c>
      <c r="C988" s="14" t="s">
        <v>615</v>
      </c>
      <c r="D988" s="13">
        <v>39.9</v>
      </c>
      <c r="E988" s="12">
        <f t="shared" si="17"/>
        <v>7.98</v>
      </c>
    </row>
    <row r="989" spans="1:5">
      <c r="A989" s="16" t="s">
        <v>614</v>
      </c>
      <c r="B989" s="15">
        <v>3253922340304</v>
      </c>
      <c r="C989" s="14" t="s">
        <v>613</v>
      </c>
      <c r="D989" s="13">
        <v>36.737499999999997</v>
      </c>
      <c r="E989" s="12">
        <f t="shared" si="17"/>
        <v>7.3475000000000001</v>
      </c>
    </row>
    <row r="990" spans="1:5">
      <c r="A990" s="16" t="s">
        <v>612</v>
      </c>
      <c r="B990" s="15">
        <v>8000257915883</v>
      </c>
      <c r="C990" s="14" t="s">
        <v>611</v>
      </c>
      <c r="D990" s="13">
        <v>25.53</v>
      </c>
      <c r="E990" s="12">
        <f t="shared" si="17"/>
        <v>5.1060000000000008</v>
      </c>
    </row>
    <row r="991" spans="1:5">
      <c r="A991" s="16" t="s">
        <v>610</v>
      </c>
      <c r="B991" s="15">
        <v>6941726306387</v>
      </c>
      <c r="C991" s="14" t="s">
        <v>609</v>
      </c>
      <c r="D991" s="13">
        <v>21.774999999999999</v>
      </c>
      <c r="E991" s="12">
        <f t="shared" si="17"/>
        <v>4.3549999999999995</v>
      </c>
    </row>
    <row r="992" spans="1:5">
      <c r="A992" s="16" t="s">
        <v>608</v>
      </c>
      <c r="B992" s="15">
        <v>4000270891700</v>
      </c>
      <c r="C992" s="14" t="s">
        <v>607</v>
      </c>
      <c r="D992" s="13">
        <v>19.989999999999998</v>
      </c>
      <c r="E992" s="12">
        <f t="shared" si="17"/>
        <v>3.9979999999999998</v>
      </c>
    </row>
    <row r="993" spans="1:5">
      <c r="A993" s="16" t="s">
        <v>606</v>
      </c>
      <c r="B993" s="15">
        <v>4029427010580</v>
      </c>
      <c r="C993" s="14" t="s">
        <v>605</v>
      </c>
      <c r="D993" s="13">
        <v>13.875</v>
      </c>
      <c r="E993" s="12">
        <f t="shared" si="17"/>
        <v>2.7750000000000004</v>
      </c>
    </row>
    <row r="994" spans="1:5" ht="15" thickBot="1">
      <c r="A994" s="11" t="s">
        <v>604</v>
      </c>
      <c r="B994" s="10">
        <v>8411922203981</v>
      </c>
      <c r="C994" s="9" t="s">
        <v>603</v>
      </c>
      <c r="D994" s="8">
        <v>7.1124999999999998</v>
      </c>
      <c r="E994" s="7">
        <f t="shared" si="17"/>
        <v>1.4225000000000001</v>
      </c>
    </row>
    <row r="995" spans="1:5" ht="15.75" thickTop="1">
      <c r="D995" s="6">
        <f>SUM(D978:D994)</f>
        <v>1191.68</v>
      </c>
      <c r="E995" s="5">
        <f>SUM(E978:E994)</f>
        <v>238.33600000000001</v>
      </c>
    </row>
    <row r="996" spans="1:5" ht="15.75" thickBot="1">
      <c r="D996" s="4">
        <f>D995*4.73</f>
        <v>5636.6464000000005</v>
      </c>
      <c r="E996" s="3">
        <v>1386</v>
      </c>
    </row>
    <row r="997" spans="1:5" ht="15.75" thickTop="1">
      <c r="E997" s="2"/>
    </row>
    <row r="1028" spans="1:5" ht="15" thickBot="1"/>
    <row r="1029" spans="1:5" ht="27.75" thickTop="1" thickBot="1">
      <c r="A1029" s="99" t="s">
        <v>694</v>
      </c>
      <c r="B1029" s="99"/>
      <c r="C1029" s="99"/>
      <c r="D1029" s="99"/>
      <c r="E1029" s="99"/>
    </row>
    <row r="1030" spans="1:5" ht="20.25" thickTop="1" thickBot="1">
      <c r="A1030" s="24" t="s">
        <v>66</v>
      </c>
      <c r="B1030" s="24" t="s">
        <v>65</v>
      </c>
      <c r="C1030" s="24" t="s">
        <v>64</v>
      </c>
      <c r="D1030" s="23" t="s">
        <v>63</v>
      </c>
      <c r="E1030" s="22" t="s">
        <v>62</v>
      </c>
    </row>
    <row r="1031" spans="1:5" ht="15" thickTop="1">
      <c r="A1031" s="21" t="s">
        <v>693</v>
      </c>
      <c r="B1031" s="20">
        <v>3307414038139</v>
      </c>
      <c r="C1031" s="19" t="s">
        <v>692</v>
      </c>
      <c r="D1031" s="18">
        <v>173.59</v>
      </c>
      <c r="E1031" s="17">
        <f t="shared" ref="E1031:E1060" si="18">D1031*0.2</f>
        <v>34.718000000000004</v>
      </c>
    </row>
    <row r="1032" spans="1:5">
      <c r="A1032" s="16" t="s">
        <v>388</v>
      </c>
      <c r="B1032" s="15">
        <v>8713016109262</v>
      </c>
      <c r="C1032" s="14" t="s">
        <v>387</v>
      </c>
      <c r="D1032" s="13">
        <v>108.83750000000001</v>
      </c>
      <c r="E1032" s="12">
        <f t="shared" si="18"/>
        <v>21.767500000000002</v>
      </c>
    </row>
    <row r="1033" spans="1:5">
      <c r="A1033" s="16" t="s">
        <v>691</v>
      </c>
      <c r="B1033" s="15">
        <v>620246050111</v>
      </c>
      <c r="C1033" s="14" t="s">
        <v>690</v>
      </c>
      <c r="D1033" s="13">
        <v>106.6</v>
      </c>
      <c r="E1033" s="12">
        <f t="shared" si="18"/>
        <v>21.32</v>
      </c>
    </row>
    <row r="1034" spans="1:5">
      <c r="A1034" s="16" t="s">
        <v>689</v>
      </c>
      <c r="B1034" s="15">
        <v>5056190833725</v>
      </c>
      <c r="C1034" s="14" t="s">
        <v>688</v>
      </c>
      <c r="D1034" s="13">
        <v>79.362499999999997</v>
      </c>
      <c r="E1034" s="12">
        <f t="shared" si="18"/>
        <v>15.8725</v>
      </c>
    </row>
    <row r="1035" spans="1:5">
      <c r="A1035" s="16" t="s">
        <v>687</v>
      </c>
      <c r="B1035" s="15">
        <v>4009209372969</v>
      </c>
      <c r="C1035" s="14" t="s">
        <v>686</v>
      </c>
      <c r="D1035" s="13">
        <v>77.430000000000007</v>
      </c>
      <c r="E1035" s="12">
        <f t="shared" si="18"/>
        <v>15.486000000000002</v>
      </c>
    </row>
    <row r="1036" spans="1:5">
      <c r="A1036" s="16" t="s">
        <v>685</v>
      </c>
      <c r="B1036" s="15">
        <v>8420327507679</v>
      </c>
      <c r="C1036" s="14" t="s">
        <v>684</v>
      </c>
      <c r="D1036" s="13">
        <v>70.31</v>
      </c>
      <c r="E1036" s="12">
        <f t="shared" si="18"/>
        <v>14.062000000000001</v>
      </c>
    </row>
    <row r="1037" spans="1:5">
      <c r="A1037" s="16" t="s">
        <v>683</v>
      </c>
      <c r="B1037" s="15">
        <v>4052025392390</v>
      </c>
      <c r="C1037" s="14" t="s">
        <v>682</v>
      </c>
      <c r="D1037" s="13">
        <v>64.05</v>
      </c>
      <c r="E1037" s="12">
        <f t="shared" si="18"/>
        <v>12.81</v>
      </c>
    </row>
    <row r="1038" spans="1:5">
      <c r="A1038" s="16" t="s">
        <v>681</v>
      </c>
      <c r="B1038" s="15">
        <v>6955880319916</v>
      </c>
      <c r="C1038" s="14" t="s">
        <v>680</v>
      </c>
      <c r="D1038" s="13">
        <v>59.99</v>
      </c>
      <c r="E1038" s="12">
        <f t="shared" si="18"/>
        <v>11.998000000000001</v>
      </c>
    </row>
    <row r="1039" spans="1:5">
      <c r="A1039" s="16" t="s">
        <v>679</v>
      </c>
      <c r="B1039" s="15">
        <v>4021626063084</v>
      </c>
      <c r="C1039" s="14" t="s">
        <v>678</v>
      </c>
      <c r="D1039" s="13">
        <v>46.2</v>
      </c>
      <c r="E1039" s="12">
        <f t="shared" si="18"/>
        <v>9.24</v>
      </c>
    </row>
    <row r="1040" spans="1:5">
      <c r="A1040" s="16" t="s">
        <v>677</v>
      </c>
      <c r="B1040" s="15">
        <v>3087880013907</v>
      </c>
      <c r="C1040" s="14" t="s">
        <v>676</v>
      </c>
      <c r="D1040" s="13">
        <v>41.99</v>
      </c>
      <c r="E1040" s="12">
        <f t="shared" si="18"/>
        <v>8.3980000000000015</v>
      </c>
    </row>
    <row r="1041" spans="1:5">
      <c r="A1041" s="16" t="s">
        <v>675</v>
      </c>
      <c r="B1041" s="15">
        <v>8414271601514</v>
      </c>
      <c r="C1041" s="14" t="s">
        <v>674</v>
      </c>
      <c r="D1041" s="13">
        <v>40.94</v>
      </c>
      <c r="E1041" s="12">
        <f t="shared" si="18"/>
        <v>8.1880000000000006</v>
      </c>
    </row>
    <row r="1042" spans="1:5">
      <c r="A1042" s="16" t="s">
        <v>673</v>
      </c>
      <c r="B1042" s="15">
        <v>4008033392327</v>
      </c>
      <c r="C1042" s="14" t="s">
        <v>672</v>
      </c>
      <c r="D1042" s="13">
        <v>40.92</v>
      </c>
      <c r="E1042" s="12">
        <f t="shared" si="18"/>
        <v>8.1840000000000011</v>
      </c>
    </row>
    <row r="1043" spans="1:5">
      <c r="A1043" s="16" t="s">
        <v>671</v>
      </c>
      <c r="B1043" s="15">
        <v>4002707321378</v>
      </c>
      <c r="C1043" s="14" t="s">
        <v>670</v>
      </c>
      <c r="D1043" s="13">
        <v>39.99</v>
      </c>
      <c r="E1043" s="12">
        <f t="shared" si="18"/>
        <v>7.9980000000000011</v>
      </c>
    </row>
    <row r="1044" spans="1:5">
      <c r="A1044" s="16" t="s">
        <v>669</v>
      </c>
      <c r="B1044" s="15">
        <v>4052025287917</v>
      </c>
      <c r="C1044" s="14" t="s">
        <v>668</v>
      </c>
      <c r="D1044" s="13">
        <v>34.950000000000003</v>
      </c>
      <c r="E1044" s="12">
        <f t="shared" si="18"/>
        <v>6.9900000000000011</v>
      </c>
    </row>
    <row r="1045" spans="1:5">
      <c r="A1045" s="16" t="s">
        <v>667</v>
      </c>
      <c r="B1045" s="15">
        <v>3700643502097</v>
      </c>
      <c r="C1045" s="14" t="s">
        <v>666</v>
      </c>
      <c r="D1045" s="13">
        <v>34.5</v>
      </c>
      <c r="E1045" s="12">
        <f t="shared" si="18"/>
        <v>6.9</v>
      </c>
    </row>
    <row r="1046" spans="1:5">
      <c r="A1046" s="16" t="s">
        <v>665</v>
      </c>
      <c r="B1046" s="15">
        <v>3075301251106</v>
      </c>
      <c r="C1046" s="14" t="s">
        <v>664</v>
      </c>
      <c r="D1046" s="13">
        <v>34.47</v>
      </c>
      <c r="E1046" s="12">
        <f t="shared" si="18"/>
        <v>6.8940000000000001</v>
      </c>
    </row>
    <row r="1047" spans="1:5">
      <c r="A1047" s="16" t="s">
        <v>663</v>
      </c>
      <c r="B1047" s="15">
        <v>3153633414540</v>
      </c>
      <c r="C1047" s="14" t="s">
        <v>662</v>
      </c>
      <c r="D1047" s="13">
        <v>31.99</v>
      </c>
      <c r="E1047" s="12">
        <f t="shared" si="18"/>
        <v>6.3979999999999997</v>
      </c>
    </row>
    <row r="1048" spans="1:5">
      <c r="A1048" s="16" t="s">
        <v>661</v>
      </c>
      <c r="B1048" s="15">
        <v>796726817892</v>
      </c>
      <c r="C1048" s="14" t="s">
        <v>660</v>
      </c>
      <c r="D1048" s="13">
        <v>31.74</v>
      </c>
      <c r="E1048" s="12">
        <f t="shared" si="18"/>
        <v>6.3479999999999999</v>
      </c>
    </row>
    <row r="1049" spans="1:5">
      <c r="A1049" s="16" t="s">
        <v>659</v>
      </c>
      <c r="B1049" s="15">
        <v>28295566506</v>
      </c>
      <c r="C1049" s="14" t="s">
        <v>658</v>
      </c>
      <c r="D1049" s="13">
        <v>30.2</v>
      </c>
      <c r="E1049" s="12">
        <f t="shared" si="18"/>
        <v>6.04</v>
      </c>
    </row>
    <row r="1050" spans="1:5">
      <c r="A1050" s="16" t="s">
        <v>657</v>
      </c>
      <c r="B1050" s="15">
        <v>370377601552</v>
      </c>
      <c r="C1050" s="14" t="s">
        <v>656</v>
      </c>
      <c r="D1050" s="13">
        <v>30.02</v>
      </c>
      <c r="E1050" s="12">
        <f t="shared" si="18"/>
        <v>6.0040000000000004</v>
      </c>
    </row>
    <row r="1051" spans="1:5">
      <c r="A1051" s="16" t="s">
        <v>655</v>
      </c>
      <c r="B1051" s="15">
        <v>4260712411372</v>
      </c>
      <c r="C1051" s="14" t="s">
        <v>654</v>
      </c>
      <c r="D1051" s="13">
        <v>26</v>
      </c>
      <c r="E1051" s="12">
        <f t="shared" si="18"/>
        <v>5.2</v>
      </c>
    </row>
    <row r="1052" spans="1:5">
      <c r="A1052" s="16" t="s">
        <v>653</v>
      </c>
      <c r="B1052" s="15">
        <v>4055068009188</v>
      </c>
      <c r="C1052" s="14" t="s">
        <v>652</v>
      </c>
      <c r="D1052" s="13">
        <v>24</v>
      </c>
      <c r="E1052" s="12">
        <f t="shared" si="18"/>
        <v>4.8000000000000007</v>
      </c>
    </row>
    <row r="1053" spans="1:5">
      <c r="A1053" s="16" t="s">
        <v>651</v>
      </c>
      <c r="B1053" s="15">
        <v>8000257437729</v>
      </c>
      <c r="C1053" s="14" t="s">
        <v>650</v>
      </c>
      <c r="D1053" s="13">
        <v>20.37</v>
      </c>
      <c r="E1053" s="12">
        <f t="shared" si="18"/>
        <v>4.0740000000000007</v>
      </c>
    </row>
    <row r="1054" spans="1:5">
      <c r="A1054" s="16" t="s">
        <v>649</v>
      </c>
      <c r="B1054" s="15">
        <v>8006043014600</v>
      </c>
      <c r="C1054" s="14" t="s">
        <v>648</v>
      </c>
      <c r="D1054" s="13">
        <v>19.989999999999998</v>
      </c>
      <c r="E1054" s="12">
        <f t="shared" si="18"/>
        <v>3.9979999999999998</v>
      </c>
    </row>
    <row r="1055" spans="1:5">
      <c r="A1055" s="16" t="s">
        <v>647</v>
      </c>
      <c r="B1055" s="15">
        <v>4052025288426</v>
      </c>
      <c r="C1055" s="14" t="s">
        <v>646</v>
      </c>
      <c r="D1055" s="13">
        <v>17.95</v>
      </c>
      <c r="E1055" s="12">
        <f t="shared" si="18"/>
        <v>3.59</v>
      </c>
    </row>
    <row r="1056" spans="1:5">
      <c r="A1056" s="16" t="s">
        <v>645</v>
      </c>
      <c r="B1056" s="15">
        <v>8720294006602</v>
      </c>
      <c r="C1056" s="14" t="s">
        <v>644</v>
      </c>
      <c r="D1056" s="13">
        <v>16.887499999999999</v>
      </c>
      <c r="E1056" s="12">
        <f t="shared" si="18"/>
        <v>3.3774999999999999</v>
      </c>
    </row>
    <row r="1057" spans="1:5">
      <c r="A1057" s="16" t="s">
        <v>643</v>
      </c>
      <c r="B1057" s="15">
        <v>4001515427012</v>
      </c>
      <c r="C1057" s="14" t="s">
        <v>642</v>
      </c>
      <c r="D1057" s="13">
        <v>15</v>
      </c>
      <c r="E1057" s="12">
        <f t="shared" si="18"/>
        <v>3</v>
      </c>
    </row>
    <row r="1058" spans="1:5">
      <c r="A1058" s="16" t="s">
        <v>641</v>
      </c>
      <c r="B1058" s="14"/>
      <c r="C1058" s="14" t="s">
        <v>640</v>
      </c>
      <c r="D1058" s="13">
        <v>14.25</v>
      </c>
      <c r="E1058" s="12">
        <f t="shared" si="18"/>
        <v>2.85</v>
      </c>
    </row>
    <row r="1059" spans="1:5">
      <c r="A1059" s="16" t="s">
        <v>639</v>
      </c>
      <c r="B1059" s="15">
        <v>4006387076313</v>
      </c>
      <c r="C1059" s="14" t="s">
        <v>638</v>
      </c>
      <c r="D1059" s="13">
        <v>12</v>
      </c>
      <c r="E1059" s="12">
        <f t="shared" si="18"/>
        <v>2.4000000000000004</v>
      </c>
    </row>
    <row r="1060" spans="1:5" ht="15" thickBot="1">
      <c r="A1060" s="11" t="s">
        <v>637</v>
      </c>
      <c r="B1060" s="9"/>
      <c r="C1060" s="9" t="s">
        <v>636</v>
      </c>
      <c r="D1060" s="8">
        <v>9</v>
      </c>
      <c r="E1060" s="7">
        <f t="shared" si="18"/>
        <v>1.8</v>
      </c>
    </row>
    <row r="1061" spans="1:5" ht="15.75" thickTop="1">
      <c r="D1061" s="6">
        <f>SUM(D1031:D1060)</f>
        <v>1353.5275000000001</v>
      </c>
      <c r="E1061" s="5">
        <f>SUM(E1031:E1060)</f>
        <v>270.70549999999997</v>
      </c>
    </row>
    <row r="1062" spans="1:5" ht="15.75" thickBot="1">
      <c r="D1062" s="4">
        <f>D1061*4.73</f>
        <v>6402.1850750000012</v>
      </c>
      <c r="E1062" s="3">
        <v>1574</v>
      </c>
    </row>
    <row r="1063" spans="1:5" ht="15.75" thickTop="1">
      <c r="E1063" s="2"/>
    </row>
    <row r="1080" spans="1:6" ht="26.25">
      <c r="F1080" s="95"/>
    </row>
    <row r="1083" spans="1:6" ht="15" thickBot="1"/>
    <row r="1084" spans="1:6" ht="27.75" thickTop="1" thickBot="1">
      <c r="A1084" s="100" t="s">
        <v>726</v>
      </c>
      <c r="B1084" s="101"/>
      <c r="C1084" s="101"/>
      <c r="D1084" s="101"/>
      <c r="E1084" s="101"/>
    </row>
    <row r="1085" spans="1:6" ht="20.25" thickTop="1" thickBot="1">
      <c r="A1085" s="24" t="s">
        <v>66</v>
      </c>
      <c r="B1085" s="24" t="s">
        <v>65</v>
      </c>
      <c r="C1085" s="24" t="s">
        <v>64</v>
      </c>
      <c r="D1085" s="23" t="s">
        <v>63</v>
      </c>
      <c r="E1085" s="22" t="s">
        <v>62</v>
      </c>
    </row>
    <row r="1086" spans="1:6" ht="15" thickTop="1">
      <c r="A1086" s="16" t="s">
        <v>725</v>
      </c>
      <c r="B1086" s="49">
        <v>3045380016439</v>
      </c>
      <c r="C1086" s="14" t="s">
        <v>724</v>
      </c>
      <c r="D1086" s="33">
        <v>188.79</v>
      </c>
      <c r="E1086" s="32">
        <f>D1086*0.19</f>
        <v>35.870100000000001</v>
      </c>
    </row>
    <row r="1087" spans="1:6">
      <c r="A1087" s="16" t="s">
        <v>1089</v>
      </c>
      <c r="B1087" s="49"/>
      <c r="C1087" s="14" t="s">
        <v>1088</v>
      </c>
      <c r="D1087" s="33">
        <v>159</v>
      </c>
      <c r="E1087" s="32">
        <v>30.21</v>
      </c>
    </row>
    <row r="1088" spans="1:6">
      <c r="A1088" s="16" t="s">
        <v>723</v>
      </c>
      <c r="B1088" s="49">
        <v>4002707359241</v>
      </c>
      <c r="C1088" s="14" t="s">
        <v>722</v>
      </c>
      <c r="D1088" s="33">
        <v>94.99</v>
      </c>
      <c r="E1088" s="32">
        <f t="shared" ref="E1088:E1103" si="19">D1088*0.19</f>
        <v>18.048099999999998</v>
      </c>
    </row>
    <row r="1089" spans="1:5">
      <c r="A1089" s="16" t="s">
        <v>721</v>
      </c>
      <c r="B1089" s="49">
        <v>6970404391544</v>
      </c>
      <c r="C1089" s="14" t="s">
        <v>720</v>
      </c>
      <c r="D1089" s="33">
        <v>77.387500000000003</v>
      </c>
      <c r="E1089" s="32">
        <f t="shared" si="19"/>
        <v>14.703625000000001</v>
      </c>
    </row>
    <row r="1090" spans="1:5">
      <c r="A1090" s="16" t="s">
        <v>719</v>
      </c>
      <c r="B1090" s="49">
        <v>4008838504437</v>
      </c>
      <c r="C1090" s="14" t="s">
        <v>718</v>
      </c>
      <c r="D1090" s="33">
        <v>63.52</v>
      </c>
      <c r="E1090" s="32">
        <f t="shared" si="19"/>
        <v>12.068800000000001</v>
      </c>
    </row>
    <row r="1091" spans="1:5">
      <c r="A1091" s="16" t="s">
        <v>717</v>
      </c>
      <c r="B1091" s="49">
        <v>4023103201972</v>
      </c>
      <c r="C1091" s="14" t="s">
        <v>716</v>
      </c>
      <c r="D1091" s="33">
        <v>59.99</v>
      </c>
      <c r="E1091" s="32">
        <f t="shared" si="19"/>
        <v>11.398100000000001</v>
      </c>
    </row>
    <row r="1092" spans="1:5">
      <c r="A1092" s="16" t="s">
        <v>715</v>
      </c>
      <c r="B1092" s="49">
        <v>4260184266975</v>
      </c>
      <c r="C1092" s="14" t="s">
        <v>714</v>
      </c>
      <c r="D1092" s="33">
        <v>46.975000000000001</v>
      </c>
      <c r="E1092" s="32">
        <f t="shared" si="19"/>
        <v>8.9252500000000001</v>
      </c>
    </row>
    <row r="1093" spans="1:5">
      <c r="A1093" s="16" t="s">
        <v>150</v>
      </c>
      <c r="B1093" s="49">
        <v>4023103206236</v>
      </c>
      <c r="C1093" s="14" t="s">
        <v>149</v>
      </c>
      <c r="D1093" s="33">
        <v>39.950000000000003</v>
      </c>
      <c r="E1093" s="32">
        <f t="shared" si="19"/>
        <v>7.5905000000000005</v>
      </c>
    </row>
    <row r="1094" spans="1:5">
      <c r="A1094" s="16" t="s">
        <v>713</v>
      </c>
      <c r="B1094" s="49">
        <v>787162815276</v>
      </c>
      <c r="C1094" s="14" t="s">
        <v>712</v>
      </c>
      <c r="D1094" s="33">
        <v>37.99</v>
      </c>
      <c r="E1094" s="32">
        <f t="shared" si="19"/>
        <v>7.2181000000000006</v>
      </c>
    </row>
    <row r="1095" spans="1:5">
      <c r="A1095" s="16" t="s">
        <v>711</v>
      </c>
      <c r="B1095" s="49">
        <v>8013183077051</v>
      </c>
      <c r="C1095" s="14" t="s">
        <v>710</v>
      </c>
      <c r="D1095" s="33">
        <v>37.450000000000003</v>
      </c>
      <c r="E1095" s="32">
        <f t="shared" si="19"/>
        <v>7.1155000000000008</v>
      </c>
    </row>
    <row r="1096" spans="1:5">
      <c r="A1096" s="16" t="s">
        <v>709</v>
      </c>
      <c r="B1096" s="49">
        <v>4052025960377</v>
      </c>
      <c r="C1096" s="14" t="s">
        <v>708</v>
      </c>
      <c r="D1096" s="33">
        <v>29.95</v>
      </c>
      <c r="E1096" s="32">
        <f t="shared" si="19"/>
        <v>5.6905000000000001</v>
      </c>
    </row>
    <row r="1097" spans="1:5">
      <c r="A1097" s="16" t="s">
        <v>707</v>
      </c>
      <c r="B1097" s="49">
        <v>8002044679145</v>
      </c>
      <c r="C1097" s="14" t="s">
        <v>706</v>
      </c>
      <c r="D1097" s="33">
        <v>26</v>
      </c>
      <c r="E1097" s="32">
        <f t="shared" si="19"/>
        <v>4.9400000000000004</v>
      </c>
    </row>
    <row r="1098" spans="1:5">
      <c r="A1098" s="16" t="s">
        <v>669</v>
      </c>
      <c r="B1098" s="49">
        <v>4052025287917</v>
      </c>
      <c r="C1098" s="14" t="s">
        <v>705</v>
      </c>
      <c r="D1098" s="33">
        <v>22.487500000000001</v>
      </c>
      <c r="E1098" s="32">
        <f t="shared" si="19"/>
        <v>4.2726250000000006</v>
      </c>
    </row>
    <row r="1099" spans="1:5">
      <c r="A1099" s="16" t="s">
        <v>704</v>
      </c>
      <c r="B1099" s="14"/>
      <c r="C1099" s="14" t="s">
        <v>703</v>
      </c>
      <c r="D1099" s="33">
        <v>21.5625</v>
      </c>
      <c r="E1099" s="32">
        <f t="shared" si="19"/>
        <v>4.0968749999999998</v>
      </c>
    </row>
    <row r="1100" spans="1:5">
      <c r="A1100" s="16" t="s">
        <v>702</v>
      </c>
      <c r="B1100" s="49">
        <v>192233049205</v>
      </c>
      <c r="C1100" s="14" t="s">
        <v>701</v>
      </c>
      <c r="D1100" s="33">
        <v>16.739999999999998</v>
      </c>
      <c r="E1100" s="32">
        <f t="shared" si="19"/>
        <v>3.1805999999999996</v>
      </c>
    </row>
    <row r="1101" spans="1:5">
      <c r="A1101" s="16" t="s">
        <v>700</v>
      </c>
      <c r="B1101" s="49">
        <v>4020728187087</v>
      </c>
      <c r="C1101" s="14" t="s">
        <v>699</v>
      </c>
      <c r="D1101" s="33">
        <v>16.212499999999999</v>
      </c>
      <c r="E1101" s="32">
        <f t="shared" si="19"/>
        <v>3.0803749999999996</v>
      </c>
    </row>
    <row r="1102" spans="1:5">
      <c r="A1102" s="16" t="s">
        <v>698</v>
      </c>
      <c r="B1102" s="49">
        <v>8003507720060</v>
      </c>
      <c r="C1102" s="14" t="s">
        <v>697</v>
      </c>
      <c r="D1102" s="33">
        <v>5.0750000000000002</v>
      </c>
      <c r="E1102" s="32">
        <f t="shared" si="19"/>
        <v>0.96425000000000005</v>
      </c>
    </row>
    <row r="1103" spans="1:5" ht="15" thickBot="1">
      <c r="A1103" s="11" t="s">
        <v>696</v>
      </c>
      <c r="B1103" s="48">
        <v>4003018012436</v>
      </c>
      <c r="C1103" s="9" t="s">
        <v>695</v>
      </c>
      <c r="D1103" s="30">
        <v>1.7250000000000001</v>
      </c>
      <c r="E1103" s="32">
        <f t="shared" si="19"/>
        <v>0.32775000000000004</v>
      </c>
    </row>
    <row r="1104" spans="1:5" ht="16.5" thickTop="1">
      <c r="D1104" s="55">
        <f>SUM(D1086:D1103)</f>
        <v>945.79500000000019</v>
      </c>
      <c r="E1104" s="55">
        <f>SUM(E1086:E1103)</f>
        <v>179.70105000000001</v>
      </c>
    </row>
    <row r="1105" spans="4:5" ht="15.75">
      <c r="D1105" s="56">
        <f>D1104*4.75</f>
        <v>4492.5262500000008</v>
      </c>
      <c r="E1105" s="56">
        <v>1049</v>
      </c>
    </row>
    <row r="1106" spans="4:5" ht="15">
      <c r="E1106" s="2"/>
    </row>
    <row r="1136" ht="15" thickBot="1"/>
    <row r="1137" spans="1:5" ht="27.75" thickTop="1" thickBot="1">
      <c r="A1137" s="99" t="s">
        <v>762</v>
      </c>
      <c r="B1137" s="99"/>
      <c r="C1137" s="99"/>
      <c r="D1137" s="99"/>
      <c r="E1137" s="99"/>
    </row>
    <row r="1138" spans="1:5" ht="20.25" thickTop="1" thickBot="1">
      <c r="A1138" s="24" t="s">
        <v>66</v>
      </c>
      <c r="B1138" s="24" t="s">
        <v>65</v>
      </c>
      <c r="C1138" s="24" t="s">
        <v>64</v>
      </c>
      <c r="D1138" s="23" t="s">
        <v>63</v>
      </c>
      <c r="E1138" s="22" t="s">
        <v>62</v>
      </c>
    </row>
    <row r="1139" spans="1:5" ht="15" thickTop="1">
      <c r="A1139" s="21" t="s">
        <v>761</v>
      </c>
      <c r="B1139" s="20">
        <v>4251040656160</v>
      </c>
      <c r="C1139" s="19" t="s">
        <v>760</v>
      </c>
      <c r="D1139" s="18">
        <v>232.42</v>
      </c>
      <c r="E1139" s="17">
        <f t="shared" ref="E1139:E1156" si="20">D1139*0.2</f>
        <v>46.484000000000002</v>
      </c>
    </row>
    <row r="1140" spans="1:5">
      <c r="A1140" s="16" t="s">
        <v>759</v>
      </c>
      <c r="B1140" s="15">
        <v>3272340024450</v>
      </c>
      <c r="C1140" s="14" t="s">
        <v>758</v>
      </c>
      <c r="D1140" s="13">
        <v>109.4</v>
      </c>
      <c r="E1140" s="12">
        <f t="shared" si="20"/>
        <v>21.880000000000003</v>
      </c>
    </row>
    <row r="1141" spans="1:5">
      <c r="A1141" s="16" t="s">
        <v>757</v>
      </c>
      <c r="B1141" s="15">
        <v>5705940618050</v>
      </c>
      <c r="C1141" s="14" t="s">
        <v>756</v>
      </c>
      <c r="D1141" s="13">
        <v>78.989999999999995</v>
      </c>
      <c r="E1141" s="12">
        <f t="shared" si="20"/>
        <v>15.798</v>
      </c>
    </row>
    <row r="1142" spans="1:5">
      <c r="A1142" s="16" t="s">
        <v>755</v>
      </c>
      <c r="B1142" s="15">
        <v>8001244026193</v>
      </c>
      <c r="C1142" s="14" t="s">
        <v>754</v>
      </c>
      <c r="D1142" s="13">
        <v>62.99</v>
      </c>
      <c r="E1142" s="12">
        <f t="shared" si="20"/>
        <v>12.598000000000001</v>
      </c>
    </row>
    <row r="1143" spans="1:5">
      <c r="A1143" s="16" t="s">
        <v>753</v>
      </c>
      <c r="B1143" s="15">
        <v>4052025321208</v>
      </c>
      <c r="C1143" s="14" t="s">
        <v>752</v>
      </c>
      <c r="D1143" s="13">
        <v>59.95</v>
      </c>
      <c r="E1143" s="12">
        <f t="shared" si="20"/>
        <v>11.990000000000002</v>
      </c>
    </row>
    <row r="1144" spans="1:5">
      <c r="A1144" s="16" t="s">
        <v>210</v>
      </c>
      <c r="B1144" s="15">
        <v>843019100114</v>
      </c>
      <c r="C1144" s="14" t="s">
        <v>751</v>
      </c>
      <c r="D1144" s="13">
        <v>58.31</v>
      </c>
      <c r="E1144" s="12">
        <f t="shared" si="20"/>
        <v>11.662000000000001</v>
      </c>
    </row>
    <row r="1145" spans="1:5">
      <c r="A1145" s="16" t="s">
        <v>750</v>
      </c>
      <c r="B1145" s="15">
        <v>192233028965</v>
      </c>
      <c r="C1145" s="14" t="s">
        <v>749</v>
      </c>
      <c r="D1145" s="13">
        <v>53.97</v>
      </c>
      <c r="E1145" s="12">
        <f t="shared" si="20"/>
        <v>10.794</v>
      </c>
    </row>
    <row r="1146" spans="1:5">
      <c r="A1146" s="16" t="s">
        <v>748</v>
      </c>
      <c r="B1146" s="15">
        <v>8007441011178</v>
      </c>
      <c r="C1146" s="14" t="s">
        <v>747</v>
      </c>
      <c r="D1146" s="13">
        <v>45.39</v>
      </c>
      <c r="E1146" s="12">
        <f t="shared" si="20"/>
        <v>9.0780000000000012</v>
      </c>
    </row>
    <row r="1147" spans="1:5">
      <c r="A1147" s="16" t="s">
        <v>746</v>
      </c>
      <c r="B1147" s="15">
        <v>3168430311695</v>
      </c>
      <c r="C1147" s="14" t="s">
        <v>745</v>
      </c>
      <c r="D1147" s="13">
        <v>35</v>
      </c>
      <c r="E1147" s="12">
        <f t="shared" si="20"/>
        <v>7</v>
      </c>
    </row>
    <row r="1148" spans="1:5">
      <c r="A1148" s="16" t="s">
        <v>744</v>
      </c>
      <c r="B1148" s="15">
        <v>4260459066286</v>
      </c>
      <c r="C1148" s="14" t="s">
        <v>743</v>
      </c>
      <c r="D1148" s="13">
        <v>34.97</v>
      </c>
      <c r="E1148" s="12">
        <f t="shared" si="20"/>
        <v>6.9939999999999998</v>
      </c>
    </row>
    <row r="1149" spans="1:5">
      <c r="A1149" s="16" t="s">
        <v>742</v>
      </c>
      <c r="B1149" s="15">
        <v>192233007939</v>
      </c>
      <c r="C1149" s="14" t="s">
        <v>741</v>
      </c>
      <c r="D1149" s="13">
        <v>33.950000000000003</v>
      </c>
      <c r="E1149" s="12">
        <f t="shared" si="20"/>
        <v>6.7900000000000009</v>
      </c>
    </row>
    <row r="1150" spans="1:5">
      <c r="A1150" s="16" t="s">
        <v>740</v>
      </c>
      <c r="B1150" s="15">
        <v>8002531990562</v>
      </c>
      <c r="C1150" s="14" t="s">
        <v>739</v>
      </c>
      <c r="D1150" s="13">
        <v>33.799999999999997</v>
      </c>
      <c r="E1150" s="12">
        <f t="shared" si="20"/>
        <v>6.76</v>
      </c>
    </row>
    <row r="1151" spans="1:5">
      <c r="A1151" s="16" t="s">
        <v>738</v>
      </c>
      <c r="B1151" s="15">
        <v>840569100526</v>
      </c>
      <c r="C1151" s="14" t="s">
        <v>737</v>
      </c>
      <c r="D1151" s="13">
        <v>29.99</v>
      </c>
      <c r="E1151" s="12">
        <f t="shared" si="20"/>
        <v>5.9980000000000002</v>
      </c>
    </row>
    <row r="1152" spans="1:5">
      <c r="A1152" s="16" t="s">
        <v>736</v>
      </c>
      <c r="B1152" s="15">
        <v>711731883946</v>
      </c>
      <c r="C1152" s="14" t="s">
        <v>735</v>
      </c>
      <c r="D1152" s="13">
        <v>28.337499999999999</v>
      </c>
      <c r="E1152" s="12">
        <f t="shared" si="20"/>
        <v>5.6675000000000004</v>
      </c>
    </row>
    <row r="1153" spans="1:5">
      <c r="A1153" s="16" t="s">
        <v>734</v>
      </c>
      <c r="B1153" s="15">
        <v>5901583506635</v>
      </c>
      <c r="C1153" s="14" t="s">
        <v>733</v>
      </c>
      <c r="D1153" s="13">
        <v>24.99</v>
      </c>
      <c r="E1153" s="12">
        <f t="shared" si="20"/>
        <v>4.9980000000000002</v>
      </c>
    </row>
    <row r="1154" spans="1:5">
      <c r="A1154" s="16" t="s">
        <v>732</v>
      </c>
      <c r="B1154" s="15">
        <v>8003703150074</v>
      </c>
      <c r="C1154" s="14" t="s">
        <v>731</v>
      </c>
      <c r="D1154" s="13">
        <v>24.19</v>
      </c>
      <c r="E1154" s="12">
        <f t="shared" si="20"/>
        <v>4.838000000000001</v>
      </c>
    </row>
    <row r="1155" spans="1:5">
      <c r="A1155" s="16" t="s">
        <v>730</v>
      </c>
      <c r="B1155" s="15">
        <v>4003018331742</v>
      </c>
      <c r="C1155" s="14" t="s">
        <v>729</v>
      </c>
      <c r="D1155" s="13">
        <v>22.49</v>
      </c>
      <c r="E1155" s="12">
        <f t="shared" si="20"/>
        <v>4.4980000000000002</v>
      </c>
    </row>
    <row r="1156" spans="1:5" ht="15" thickBot="1">
      <c r="A1156" s="11" t="s">
        <v>728</v>
      </c>
      <c r="B1156" s="10">
        <v>4041984940520</v>
      </c>
      <c r="C1156" s="9" t="s">
        <v>727</v>
      </c>
      <c r="D1156" s="8">
        <v>15.43</v>
      </c>
      <c r="E1156" s="7">
        <f t="shared" si="20"/>
        <v>3.0860000000000003</v>
      </c>
    </row>
    <row r="1157" spans="1:5" ht="15.75" thickTop="1">
      <c r="D1157" s="6">
        <f>SUM(D1139:D1156)</f>
        <v>984.5675</v>
      </c>
      <c r="E1157" s="5">
        <f>SUM(E1139:E1156)</f>
        <v>196.91349999999997</v>
      </c>
    </row>
    <row r="1158" spans="1:5" ht="15.75" thickBot="1">
      <c r="D1158" s="4">
        <f>D1157*4.73</f>
        <v>4657.0042750000002</v>
      </c>
      <c r="E1158" s="3">
        <v>1145</v>
      </c>
    </row>
    <row r="1159" spans="1:5" ht="15.75" thickTop="1">
      <c r="E1159" s="2"/>
    </row>
    <row r="1189" spans="1:5" ht="15" thickBot="1"/>
    <row r="1190" spans="1:5" ht="27.75" thickTop="1" thickBot="1">
      <c r="A1190" s="102" t="s">
        <v>791</v>
      </c>
      <c r="B1190" s="103"/>
      <c r="C1190" s="103"/>
      <c r="D1190" s="103"/>
      <c r="E1190" s="103"/>
    </row>
    <row r="1191" spans="1:5" ht="20.25" thickTop="1" thickBot="1">
      <c r="A1191" s="24" t="s">
        <v>66</v>
      </c>
      <c r="B1191" s="24" t="s">
        <v>65</v>
      </c>
      <c r="C1191" s="24" t="s">
        <v>64</v>
      </c>
      <c r="D1191" s="23" t="s">
        <v>63</v>
      </c>
      <c r="E1191" s="22" t="s">
        <v>62</v>
      </c>
    </row>
    <row r="1192" spans="1:5" ht="15" thickTop="1">
      <c r="A1192" s="21" t="s">
        <v>1090</v>
      </c>
      <c r="B1192" s="20">
        <v>3701335302391</v>
      </c>
      <c r="C1192" s="19" t="s">
        <v>1091</v>
      </c>
      <c r="D1192" s="33">
        <v>369</v>
      </c>
      <c r="E1192" s="32">
        <v>66.42</v>
      </c>
    </row>
    <row r="1193" spans="1:5">
      <c r="A1193" s="16" t="s">
        <v>790</v>
      </c>
      <c r="B1193" s="15">
        <v>8058774347076</v>
      </c>
      <c r="C1193" s="14" t="s">
        <v>789</v>
      </c>
      <c r="D1193" s="33">
        <v>246.41</v>
      </c>
      <c r="E1193" s="32">
        <v>44.35</v>
      </c>
    </row>
    <row r="1194" spans="1:5">
      <c r="A1194" s="44" t="s">
        <v>788</v>
      </c>
      <c r="B1194" s="15">
        <v>8000011008073</v>
      </c>
      <c r="C1194" s="43" t="s">
        <v>787</v>
      </c>
      <c r="D1194" s="33">
        <v>114.89</v>
      </c>
      <c r="E1194" s="32">
        <v>34.14</v>
      </c>
    </row>
    <row r="1195" spans="1:5">
      <c r="A1195" s="44" t="s">
        <v>786</v>
      </c>
      <c r="B1195" s="15">
        <v>4002707396956</v>
      </c>
      <c r="C1195" s="43" t="s">
        <v>785</v>
      </c>
      <c r="D1195" s="33">
        <v>49.99</v>
      </c>
      <c r="E1195" s="32">
        <f>D1195*0.18</f>
        <v>8.9982000000000006</v>
      </c>
    </row>
    <row r="1196" spans="1:5">
      <c r="A1196" s="44" t="s">
        <v>784</v>
      </c>
      <c r="B1196" s="15">
        <v>8006363017435</v>
      </c>
      <c r="C1196" s="43" t="s">
        <v>783</v>
      </c>
      <c r="D1196" s="33">
        <v>40.119999999999997</v>
      </c>
      <c r="E1196" s="32">
        <f>D1196*0.18</f>
        <v>7.2215999999999996</v>
      </c>
    </row>
    <row r="1197" spans="1:5">
      <c r="A1197" s="44" t="s">
        <v>782</v>
      </c>
      <c r="B1197" s="15">
        <v>4250434127439</v>
      </c>
      <c r="C1197" s="43" t="s">
        <v>781</v>
      </c>
      <c r="D1197" s="33">
        <v>27.95</v>
      </c>
      <c r="E1197" s="32">
        <v>5.03</v>
      </c>
    </row>
    <row r="1198" spans="1:5">
      <c r="A1198" s="44" t="s">
        <v>780</v>
      </c>
      <c r="B1198" s="15">
        <v>843019101241</v>
      </c>
      <c r="C1198" s="43" t="s">
        <v>779</v>
      </c>
      <c r="D1198" s="33">
        <v>26.3</v>
      </c>
      <c r="E1198" s="32">
        <f t="shared" ref="E1198:E1206" si="21">D1198*0.18</f>
        <v>4.734</v>
      </c>
    </row>
    <row r="1199" spans="1:5">
      <c r="A1199" s="44" t="s">
        <v>778</v>
      </c>
      <c r="B1199" s="15">
        <v>4251342700158</v>
      </c>
      <c r="C1199" s="43" t="s">
        <v>777</v>
      </c>
      <c r="D1199" s="33">
        <v>25.875</v>
      </c>
      <c r="E1199" s="32">
        <f t="shared" si="21"/>
        <v>4.6574999999999998</v>
      </c>
    </row>
    <row r="1200" spans="1:5">
      <c r="A1200" s="44" t="s">
        <v>776</v>
      </c>
      <c r="B1200" s="15">
        <v>7610859230195</v>
      </c>
      <c r="C1200" s="43" t="s">
        <v>775</v>
      </c>
      <c r="D1200" s="33">
        <v>24.99</v>
      </c>
      <c r="E1200" s="32">
        <f t="shared" si="21"/>
        <v>4.4981999999999998</v>
      </c>
    </row>
    <row r="1201" spans="1:5">
      <c r="A1201" s="44" t="s">
        <v>774</v>
      </c>
      <c r="B1201" s="15">
        <v>819154020686</v>
      </c>
      <c r="C1201" s="43" t="s">
        <v>773</v>
      </c>
      <c r="D1201" s="33">
        <v>20.36</v>
      </c>
      <c r="E1201" s="32">
        <f t="shared" si="21"/>
        <v>3.6647999999999996</v>
      </c>
    </row>
    <row r="1202" spans="1:5">
      <c r="A1202" s="44" t="s">
        <v>772</v>
      </c>
      <c r="B1202" s="15">
        <v>840095805537</v>
      </c>
      <c r="C1202" s="43" t="s">
        <v>771</v>
      </c>
      <c r="D1202" s="33">
        <v>19.87</v>
      </c>
      <c r="E1202" s="32">
        <f t="shared" si="21"/>
        <v>3.5766</v>
      </c>
    </row>
    <row r="1203" spans="1:5">
      <c r="A1203" s="44" t="s">
        <v>770</v>
      </c>
      <c r="B1203" s="15">
        <v>3574389500507</v>
      </c>
      <c r="C1203" s="43" t="s">
        <v>769</v>
      </c>
      <c r="D1203" s="33">
        <v>19.260000000000002</v>
      </c>
      <c r="E1203" s="32">
        <f t="shared" si="21"/>
        <v>3.4668000000000001</v>
      </c>
    </row>
    <row r="1204" spans="1:5">
      <c r="A1204" s="44" t="s">
        <v>768</v>
      </c>
      <c r="B1204" s="15">
        <v>7610859214669</v>
      </c>
      <c r="C1204" s="43" t="s">
        <v>767</v>
      </c>
      <c r="D1204" s="33">
        <v>10.5</v>
      </c>
      <c r="E1204" s="32">
        <f t="shared" si="21"/>
        <v>1.89</v>
      </c>
    </row>
    <row r="1205" spans="1:5">
      <c r="A1205" s="44" t="s">
        <v>766</v>
      </c>
      <c r="B1205" s="15">
        <v>4251621310559</v>
      </c>
      <c r="C1205" s="43" t="s">
        <v>765</v>
      </c>
      <c r="D1205" s="33">
        <v>8.6125000000000007</v>
      </c>
      <c r="E1205" s="32">
        <f t="shared" si="21"/>
        <v>1.5502500000000001</v>
      </c>
    </row>
    <row r="1206" spans="1:5">
      <c r="A1206" s="44" t="s">
        <v>764</v>
      </c>
      <c r="B1206" s="15">
        <v>3574387409772</v>
      </c>
      <c r="C1206" s="43" t="s">
        <v>763</v>
      </c>
      <c r="D1206" s="33">
        <v>4.9375</v>
      </c>
      <c r="E1206" s="32">
        <f t="shared" si="21"/>
        <v>0.88874999999999993</v>
      </c>
    </row>
    <row r="1207" spans="1:5" ht="15.75">
      <c r="A1207" s="39"/>
      <c r="B1207" s="39"/>
      <c r="C1207" s="39"/>
      <c r="D1207" s="54">
        <f>SUM(D1192:D1206)</f>
        <v>1009.0649999999999</v>
      </c>
      <c r="E1207" s="54">
        <f>SUM(E1192:E1206)</f>
        <v>195.08670000000004</v>
      </c>
    </row>
    <row r="1208" spans="1:5" ht="15">
      <c r="D1208" s="26">
        <f>D1207*4.82</f>
        <v>4863.6932999999999</v>
      </c>
      <c r="E1208" s="26">
        <v>1156</v>
      </c>
    </row>
    <row r="1209" spans="1:5" ht="15">
      <c r="E1209" s="2"/>
    </row>
    <row r="1243" spans="1:5" ht="15" thickBot="1"/>
    <row r="1244" spans="1:5" ht="27.75" thickTop="1" thickBot="1">
      <c r="A1244" s="99" t="s">
        <v>834</v>
      </c>
      <c r="B1244" s="99"/>
      <c r="C1244" s="99"/>
      <c r="D1244" s="99"/>
      <c r="E1244" s="99"/>
    </row>
    <row r="1245" spans="1:5" ht="20.25" thickTop="1" thickBot="1">
      <c r="A1245" s="24" t="s">
        <v>66</v>
      </c>
      <c r="B1245" s="24" t="s">
        <v>65</v>
      </c>
      <c r="C1245" s="24" t="s">
        <v>64</v>
      </c>
      <c r="D1245" s="23" t="s">
        <v>63</v>
      </c>
      <c r="E1245" s="22" t="s">
        <v>62</v>
      </c>
    </row>
    <row r="1246" spans="1:5" ht="15" thickTop="1">
      <c r="A1246" s="21" t="s">
        <v>61</v>
      </c>
      <c r="B1246" s="20">
        <v>93573148163</v>
      </c>
      <c r="C1246" s="19" t="s">
        <v>60</v>
      </c>
      <c r="D1246" s="18">
        <v>239.99</v>
      </c>
      <c r="E1246" s="17">
        <f t="shared" ref="E1246:E1269" si="22">D1246*0.2</f>
        <v>47.998000000000005</v>
      </c>
    </row>
    <row r="1247" spans="1:5">
      <c r="A1247" s="16" t="s">
        <v>833</v>
      </c>
      <c r="B1247" s="15">
        <v>3307414035732</v>
      </c>
      <c r="C1247" s="14" t="s">
        <v>832</v>
      </c>
      <c r="D1247" s="13">
        <v>197.6</v>
      </c>
      <c r="E1247" s="12">
        <f t="shared" si="22"/>
        <v>39.520000000000003</v>
      </c>
    </row>
    <row r="1248" spans="1:5">
      <c r="A1248" s="16" t="s">
        <v>831</v>
      </c>
      <c r="B1248" s="15">
        <v>4009839420146</v>
      </c>
      <c r="C1248" s="14" t="s">
        <v>830</v>
      </c>
      <c r="D1248" s="13">
        <v>144.38999999999999</v>
      </c>
      <c r="E1248" s="12">
        <f t="shared" si="22"/>
        <v>28.878</v>
      </c>
    </row>
    <row r="1249" spans="1:5">
      <c r="A1249" s="16" t="s">
        <v>109</v>
      </c>
      <c r="B1249" s="15">
        <v>4023103229761</v>
      </c>
      <c r="C1249" s="14" t="s">
        <v>108</v>
      </c>
      <c r="D1249" s="13">
        <v>129.99</v>
      </c>
      <c r="E1249" s="12">
        <f t="shared" si="22"/>
        <v>25.998000000000005</v>
      </c>
    </row>
    <row r="1250" spans="1:5">
      <c r="A1250" s="16" t="s">
        <v>829</v>
      </c>
      <c r="B1250" s="15">
        <v>4052025386689</v>
      </c>
      <c r="C1250" s="14" t="s">
        <v>828</v>
      </c>
      <c r="D1250" s="13">
        <v>114.9875</v>
      </c>
      <c r="E1250" s="12">
        <f t="shared" si="22"/>
        <v>22.997500000000002</v>
      </c>
    </row>
    <row r="1251" spans="1:5">
      <c r="A1251" s="16" t="s">
        <v>827</v>
      </c>
      <c r="B1251" s="15">
        <v>4009209390864</v>
      </c>
      <c r="C1251" s="14" t="s">
        <v>826</v>
      </c>
      <c r="D1251" s="13">
        <v>95.07</v>
      </c>
      <c r="E1251" s="12">
        <f t="shared" si="22"/>
        <v>19.013999999999999</v>
      </c>
    </row>
    <row r="1252" spans="1:5">
      <c r="A1252" s="16" t="s">
        <v>825</v>
      </c>
      <c r="B1252" s="15">
        <v>5377980093885</v>
      </c>
      <c r="C1252" s="14" t="s">
        <v>824</v>
      </c>
      <c r="D1252" s="13">
        <v>82.53</v>
      </c>
      <c r="E1252" s="12">
        <f t="shared" si="22"/>
        <v>16.506</v>
      </c>
    </row>
    <row r="1253" spans="1:5">
      <c r="A1253" s="16" t="s">
        <v>823</v>
      </c>
      <c r="B1253" s="15">
        <v>818855020681</v>
      </c>
      <c r="C1253" s="14" t="s">
        <v>822</v>
      </c>
      <c r="D1253" s="13">
        <v>80.66</v>
      </c>
      <c r="E1253" s="12">
        <f t="shared" si="22"/>
        <v>16.132000000000001</v>
      </c>
    </row>
    <row r="1254" spans="1:5">
      <c r="A1254" s="16" t="s">
        <v>821</v>
      </c>
      <c r="B1254" s="15">
        <v>810043379007</v>
      </c>
      <c r="C1254" s="14" t="s">
        <v>820</v>
      </c>
      <c r="D1254" s="13">
        <v>69.989999999999995</v>
      </c>
      <c r="E1254" s="12">
        <f t="shared" si="22"/>
        <v>13.997999999999999</v>
      </c>
    </row>
    <row r="1255" spans="1:5">
      <c r="A1255" s="16" t="s">
        <v>819</v>
      </c>
      <c r="B1255" s="15">
        <v>8058575097255</v>
      </c>
      <c r="C1255" s="14" t="s">
        <v>818</v>
      </c>
      <c r="D1255" s="13">
        <v>69.900000000000006</v>
      </c>
      <c r="E1255" s="12">
        <f t="shared" si="22"/>
        <v>13.980000000000002</v>
      </c>
    </row>
    <row r="1256" spans="1:5">
      <c r="A1256" s="16" t="s">
        <v>817</v>
      </c>
      <c r="B1256" s="15">
        <v>616985620371</v>
      </c>
      <c r="C1256" s="14" t="s">
        <v>816</v>
      </c>
      <c r="D1256" s="13">
        <v>50.524999999999999</v>
      </c>
      <c r="E1256" s="12">
        <f t="shared" si="22"/>
        <v>10.105</v>
      </c>
    </row>
    <row r="1257" spans="1:5">
      <c r="A1257" s="16" t="s">
        <v>815</v>
      </c>
      <c r="B1257" s="15">
        <v>8716382213274</v>
      </c>
      <c r="C1257" s="14" t="s">
        <v>814</v>
      </c>
      <c r="D1257" s="13">
        <v>47.99</v>
      </c>
      <c r="E1257" s="12">
        <f t="shared" si="22"/>
        <v>9.5980000000000008</v>
      </c>
    </row>
    <row r="1258" spans="1:5">
      <c r="A1258" s="16" t="s">
        <v>813</v>
      </c>
      <c r="B1258" s="15">
        <v>7612583371304</v>
      </c>
      <c r="C1258" s="14" t="s">
        <v>812</v>
      </c>
      <c r="D1258" s="13">
        <v>47.94</v>
      </c>
      <c r="E1258" s="12">
        <f t="shared" si="22"/>
        <v>9.5879999999999992</v>
      </c>
    </row>
    <row r="1259" spans="1:5">
      <c r="A1259" s="16" t="s">
        <v>811</v>
      </c>
      <c r="B1259" s="14"/>
      <c r="C1259" s="14" t="s">
        <v>810</v>
      </c>
      <c r="D1259" s="13">
        <v>40.337499999999999</v>
      </c>
      <c r="E1259" s="12">
        <f t="shared" si="22"/>
        <v>8.0675000000000008</v>
      </c>
    </row>
    <row r="1260" spans="1:5">
      <c r="A1260" s="16" t="s">
        <v>181</v>
      </c>
      <c r="B1260" s="15">
        <v>7610859207579</v>
      </c>
      <c r="C1260" s="14" t="s">
        <v>180</v>
      </c>
      <c r="D1260" s="13">
        <v>39.99</v>
      </c>
      <c r="E1260" s="12">
        <f t="shared" si="22"/>
        <v>7.9980000000000011</v>
      </c>
    </row>
    <row r="1261" spans="1:5">
      <c r="A1261" s="16" t="s">
        <v>809</v>
      </c>
      <c r="B1261" s="15">
        <v>4023103205727</v>
      </c>
      <c r="C1261" s="14" t="s">
        <v>808</v>
      </c>
      <c r="D1261" s="13">
        <v>39.950000000000003</v>
      </c>
      <c r="E1261" s="12">
        <f t="shared" si="22"/>
        <v>7.9900000000000011</v>
      </c>
    </row>
    <row r="1262" spans="1:5">
      <c r="A1262" s="16" t="s">
        <v>807</v>
      </c>
      <c r="B1262" s="15">
        <v>4052025322076</v>
      </c>
      <c r="C1262" s="14" t="s">
        <v>806</v>
      </c>
      <c r="D1262" s="13">
        <v>36.549999999999997</v>
      </c>
      <c r="E1262" s="12">
        <f t="shared" si="22"/>
        <v>7.31</v>
      </c>
    </row>
    <row r="1263" spans="1:5">
      <c r="A1263" s="16" t="s">
        <v>805</v>
      </c>
      <c r="B1263" s="15">
        <v>3168430305526</v>
      </c>
      <c r="C1263" s="14" t="s">
        <v>804</v>
      </c>
      <c r="D1263" s="13">
        <v>33.99</v>
      </c>
      <c r="E1263" s="12">
        <f t="shared" si="22"/>
        <v>6.7980000000000009</v>
      </c>
    </row>
    <row r="1264" spans="1:5">
      <c r="A1264" s="16" t="s">
        <v>803</v>
      </c>
      <c r="B1264" s="15">
        <v>5902622429649</v>
      </c>
      <c r="C1264" s="14" t="s">
        <v>802</v>
      </c>
      <c r="D1264" s="13">
        <v>26.33</v>
      </c>
      <c r="E1264" s="12">
        <f t="shared" si="22"/>
        <v>5.266</v>
      </c>
    </row>
    <row r="1265" spans="1:5">
      <c r="A1265" s="16" t="s">
        <v>801</v>
      </c>
      <c r="B1265" s="15">
        <v>81492952978</v>
      </c>
      <c r="C1265" s="14" t="s">
        <v>800</v>
      </c>
      <c r="D1265" s="13">
        <v>25.79</v>
      </c>
      <c r="E1265" s="12">
        <f t="shared" si="22"/>
        <v>5.1580000000000004</v>
      </c>
    </row>
    <row r="1266" spans="1:5">
      <c r="A1266" s="16" t="s">
        <v>799</v>
      </c>
      <c r="B1266" s="15">
        <v>7610859136480</v>
      </c>
      <c r="C1266" s="14" t="s">
        <v>798</v>
      </c>
      <c r="D1266" s="13">
        <v>24</v>
      </c>
      <c r="E1266" s="12">
        <f t="shared" si="22"/>
        <v>4.8000000000000007</v>
      </c>
    </row>
    <row r="1267" spans="1:5">
      <c r="A1267" s="16" t="s">
        <v>797</v>
      </c>
      <c r="B1267" s="15">
        <v>192233010847</v>
      </c>
      <c r="C1267" s="14" t="s">
        <v>796</v>
      </c>
      <c r="D1267" s="13">
        <v>20.86</v>
      </c>
      <c r="E1267" s="12">
        <f t="shared" si="22"/>
        <v>4.1719999999999997</v>
      </c>
    </row>
    <row r="1268" spans="1:5">
      <c r="A1268" s="16" t="s">
        <v>795</v>
      </c>
      <c r="B1268" s="15">
        <v>4003018360315</v>
      </c>
      <c r="C1268" s="14" t="s">
        <v>794</v>
      </c>
      <c r="D1268" s="13">
        <v>17.989999999999998</v>
      </c>
      <c r="E1268" s="12">
        <f t="shared" si="22"/>
        <v>3.5979999999999999</v>
      </c>
    </row>
    <row r="1269" spans="1:5" ht="15" thickBot="1">
      <c r="A1269" s="11" t="s">
        <v>793</v>
      </c>
      <c r="B1269" s="10">
        <v>4004122236916</v>
      </c>
      <c r="C1269" s="9" t="s">
        <v>792</v>
      </c>
      <c r="D1269" s="8">
        <v>16.95</v>
      </c>
      <c r="E1269" s="7">
        <f t="shared" si="22"/>
        <v>3.39</v>
      </c>
    </row>
    <row r="1270" spans="1:5" ht="15.75" thickTop="1">
      <c r="D1270" s="6">
        <f>SUM(D1246:D1269)</f>
        <v>1694.3000000000002</v>
      </c>
      <c r="E1270" s="5">
        <f>SUM(E1246:E1269)</f>
        <v>338.86000000000007</v>
      </c>
    </row>
    <row r="1271" spans="1:5" ht="15.75" thickBot="1">
      <c r="D1271" s="4">
        <f>D1270*4.73</f>
        <v>8014.0390000000016</v>
      </c>
      <c r="E1271" s="3">
        <v>1970</v>
      </c>
    </row>
    <row r="1272" spans="1:5" ht="15.75" thickTop="1">
      <c r="D1272" s="79"/>
      <c r="E1272" s="2"/>
    </row>
    <row r="1293" spans="6:6" ht="26.25">
      <c r="F1293" s="94"/>
    </row>
    <row r="1298" spans="1:5" ht="15" thickBot="1"/>
    <row r="1299" spans="1:5" ht="27.75" thickTop="1" thickBot="1">
      <c r="A1299" s="99" t="s">
        <v>892</v>
      </c>
      <c r="B1299" s="99"/>
      <c r="C1299" s="99"/>
      <c r="D1299" s="99"/>
      <c r="E1299" s="99"/>
    </row>
    <row r="1300" spans="1:5" ht="20.25" thickTop="1" thickBot="1">
      <c r="A1300" s="24" t="s">
        <v>66</v>
      </c>
      <c r="B1300" s="24" t="s">
        <v>65</v>
      </c>
      <c r="C1300" s="24" t="s">
        <v>64</v>
      </c>
      <c r="D1300" s="23" t="s">
        <v>63</v>
      </c>
      <c r="E1300" s="22" t="s">
        <v>62</v>
      </c>
    </row>
    <row r="1301" spans="1:5" ht="15" thickTop="1">
      <c r="A1301" s="21" t="s">
        <v>891</v>
      </c>
      <c r="B1301" s="20">
        <v>8710755304507</v>
      </c>
      <c r="C1301" s="19" t="s">
        <v>890</v>
      </c>
      <c r="D1301" s="18">
        <v>127.15</v>
      </c>
      <c r="E1301" s="17">
        <f t="shared" ref="E1301:E1331" si="23">D1301*0.2</f>
        <v>25.430000000000003</v>
      </c>
    </row>
    <row r="1302" spans="1:5">
      <c r="A1302" s="16" t="s">
        <v>889</v>
      </c>
      <c r="B1302" s="15">
        <v>4002707409809</v>
      </c>
      <c r="C1302" s="14" t="s">
        <v>888</v>
      </c>
      <c r="D1302" s="13">
        <v>104.99</v>
      </c>
      <c r="E1302" s="12">
        <f t="shared" si="23"/>
        <v>20.998000000000001</v>
      </c>
    </row>
    <row r="1303" spans="1:5">
      <c r="A1303" s="16" t="s">
        <v>556</v>
      </c>
      <c r="B1303" s="15">
        <v>783223849006</v>
      </c>
      <c r="C1303" s="14" t="s">
        <v>555</v>
      </c>
      <c r="D1303" s="13">
        <v>102.58</v>
      </c>
      <c r="E1303" s="12">
        <f t="shared" si="23"/>
        <v>20.516000000000002</v>
      </c>
    </row>
    <row r="1304" spans="1:5">
      <c r="A1304" s="16" t="s">
        <v>757</v>
      </c>
      <c r="B1304" s="15">
        <v>5705940618050</v>
      </c>
      <c r="C1304" s="14" t="s">
        <v>756</v>
      </c>
      <c r="D1304" s="13">
        <v>78.989999999999995</v>
      </c>
      <c r="E1304" s="12">
        <f t="shared" si="23"/>
        <v>15.798</v>
      </c>
    </row>
    <row r="1305" spans="1:5">
      <c r="A1305" s="16" t="s">
        <v>887</v>
      </c>
      <c r="B1305" s="15">
        <v>5028250589941</v>
      </c>
      <c r="C1305" s="14" t="s">
        <v>886</v>
      </c>
      <c r="D1305" s="13">
        <v>76.930000000000007</v>
      </c>
      <c r="E1305" s="12">
        <f t="shared" si="23"/>
        <v>15.386000000000003</v>
      </c>
    </row>
    <row r="1306" spans="1:5">
      <c r="A1306" s="16" t="s">
        <v>885</v>
      </c>
      <c r="B1306" s="15">
        <v>613617449034</v>
      </c>
      <c r="C1306" s="14" t="s">
        <v>884</v>
      </c>
      <c r="D1306" s="13">
        <v>68.45</v>
      </c>
      <c r="E1306" s="12">
        <f t="shared" si="23"/>
        <v>13.690000000000001</v>
      </c>
    </row>
    <row r="1307" spans="1:5">
      <c r="A1307" s="16" t="s">
        <v>883</v>
      </c>
      <c r="B1307" s="15">
        <v>5903025107134</v>
      </c>
      <c r="C1307" s="14" t="s">
        <v>882</v>
      </c>
      <c r="D1307" s="13">
        <v>64.349999999999994</v>
      </c>
      <c r="E1307" s="12">
        <f t="shared" si="23"/>
        <v>12.87</v>
      </c>
    </row>
    <row r="1308" spans="1:5">
      <c r="A1308" s="16" t="s">
        <v>881</v>
      </c>
      <c r="B1308" s="14"/>
      <c r="C1308" s="14" t="s">
        <v>880</v>
      </c>
      <c r="D1308" s="13">
        <v>61.975000000000001</v>
      </c>
      <c r="E1308" s="12">
        <f t="shared" si="23"/>
        <v>12.395000000000001</v>
      </c>
    </row>
    <row r="1309" spans="1:5">
      <c r="A1309" s="16" t="s">
        <v>879</v>
      </c>
      <c r="B1309" s="15">
        <v>4009209375564</v>
      </c>
      <c r="C1309" s="14" t="s">
        <v>878</v>
      </c>
      <c r="D1309" s="13">
        <v>56.99</v>
      </c>
      <c r="E1309" s="12">
        <f t="shared" si="23"/>
        <v>11.398000000000001</v>
      </c>
    </row>
    <row r="1310" spans="1:5">
      <c r="A1310" s="16" t="s">
        <v>877</v>
      </c>
      <c r="B1310" s="15">
        <v>4052025287771</v>
      </c>
      <c r="C1310" s="14" t="s">
        <v>876</v>
      </c>
      <c r="D1310" s="13">
        <v>49.95</v>
      </c>
      <c r="E1310" s="12">
        <f t="shared" si="23"/>
        <v>9.990000000000002</v>
      </c>
    </row>
    <row r="1311" spans="1:5">
      <c r="A1311" s="16" t="s">
        <v>875</v>
      </c>
      <c r="B1311" s="15">
        <v>5060532972539</v>
      </c>
      <c r="C1311" s="14" t="s">
        <v>874</v>
      </c>
      <c r="D1311" s="13">
        <v>49.13</v>
      </c>
      <c r="E1311" s="12">
        <f t="shared" si="23"/>
        <v>9.8260000000000005</v>
      </c>
    </row>
    <row r="1312" spans="1:5">
      <c r="A1312" s="16" t="s">
        <v>873</v>
      </c>
      <c r="B1312" s="15">
        <v>661988145512</v>
      </c>
      <c r="C1312" s="14" t="s">
        <v>872</v>
      </c>
      <c r="D1312" s="13">
        <v>45.42</v>
      </c>
      <c r="E1312" s="12">
        <f t="shared" si="23"/>
        <v>9.0840000000000014</v>
      </c>
    </row>
    <row r="1313" spans="1:5">
      <c r="A1313" s="16" t="s">
        <v>871</v>
      </c>
      <c r="B1313" s="15">
        <v>3168430315471</v>
      </c>
      <c r="C1313" s="14" t="s">
        <v>870</v>
      </c>
      <c r="D1313" s="13">
        <v>44.95</v>
      </c>
      <c r="E1313" s="12">
        <f t="shared" si="23"/>
        <v>8.99</v>
      </c>
    </row>
    <row r="1314" spans="1:5">
      <c r="A1314" s="16" t="s">
        <v>869</v>
      </c>
      <c r="B1314" s="15">
        <v>4008838949665</v>
      </c>
      <c r="C1314" s="14" t="s">
        <v>868</v>
      </c>
      <c r="D1314" s="13">
        <v>37</v>
      </c>
      <c r="E1314" s="12">
        <f t="shared" si="23"/>
        <v>7.4</v>
      </c>
    </row>
    <row r="1315" spans="1:5">
      <c r="A1315" s="16" t="s">
        <v>867</v>
      </c>
      <c r="B1315" s="15">
        <v>4008838285596</v>
      </c>
      <c r="C1315" s="14" t="s">
        <v>866</v>
      </c>
      <c r="D1315" s="13">
        <v>35.880000000000003</v>
      </c>
      <c r="E1315" s="12">
        <f t="shared" si="23"/>
        <v>7.176000000000001</v>
      </c>
    </row>
    <row r="1316" spans="1:5">
      <c r="A1316" s="16" t="s">
        <v>865</v>
      </c>
      <c r="B1316" s="15">
        <v>3168430320734</v>
      </c>
      <c r="C1316" s="14" t="s">
        <v>864</v>
      </c>
      <c r="D1316" s="13">
        <v>33.537500000000001</v>
      </c>
      <c r="E1316" s="12">
        <f t="shared" si="23"/>
        <v>6.7075000000000005</v>
      </c>
    </row>
    <row r="1317" spans="1:5">
      <c r="A1317" s="16" t="s">
        <v>863</v>
      </c>
      <c r="B1317" s="15">
        <v>8411401013247</v>
      </c>
      <c r="C1317" s="14" t="s">
        <v>862</v>
      </c>
      <c r="D1317" s="13">
        <v>31.4</v>
      </c>
      <c r="E1317" s="12">
        <f t="shared" si="23"/>
        <v>6.28</v>
      </c>
    </row>
    <row r="1318" spans="1:5">
      <c r="A1318" s="16" t="s">
        <v>861</v>
      </c>
      <c r="B1318" s="15">
        <v>4008838507704</v>
      </c>
      <c r="C1318" s="14" t="s">
        <v>860</v>
      </c>
      <c r="D1318" s="13">
        <v>29.95</v>
      </c>
      <c r="E1318" s="12">
        <f t="shared" si="23"/>
        <v>5.99</v>
      </c>
    </row>
    <row r="1319" spans="1:5">
      <c r="A1319" s="16" t="s">
        <v>859</v>
      </c>
      <c r="B1319" s="15">
        <v>8434363290181</v>
      </c>
      <c r="C1319" s="14" t="s">
        <v>858</v>
      </c>
      <c r="D1319" s="13">
        <v>27.99</v>
      </c>
      <c r="E1319" s="12">
        <f t="shared" si="23"/>
        <v>5.5979999999999999</v>
      </c>
    </row>
    <row r="1320" spans="1:5">
      <c r="A1320" s="16" t="s">
        <v>857</v>
      </c>
      <c r="B1320" s="15">
        <v>840095878616</v>
      </c>
      <c r="C1320" s="14" t="s">
        <v>856</v>
      </c>
      <c r="D1320" s="13">
        <v>27.54</v>
      </c>
      <c r="E1320" s="12">
        <f t="shared" si="23"/>
        <v>5.508</v>
      </c>
    </row>
    <row r="1321" spans="1:5">
      <c r="A1321" s="16" t="s">
        <v>855</v>
      </c>
      <c r="B1321" s="15">
        <v>4779052030117</v>
      </c>
      <c r="C1321" s="14" t="s">
        <v>854</v>
      </c>
      <c r="D1321" s="13">
        <v>27.324999999999999</v>
      </c>
      <c r="E1321" s="12">
        <f t="shared" si="23"/>
        <v>5.4649999999999999</v>
      </c>
    </row>
    <row r="1322" spans="1:5">
      <c r="A1322" s="16" t="s">
        <v>853</v>
      </c>
      <c r="B1322" s="15">
        <v>5055789207916</v>
      </c>
      <c r="C1322" s="14" t="s">
        <v>852</v>
      </c>
      <c r="D1322" s="13">
        <v>26.012499999999999</v>
      </c>
      <c r="E1322" s="12">
        <f t="shared" si="23"/>
        <v>5.2025000000000006</v>
      </c>
    </row>
    <row r="1323" spans="1:5">
      <c r="A1323" s="16" t="s">
        <v>17</v>
      </c>
      <c r="B1323" s="15">
        <v>8436560667803</v>
      </c>
      <c r="C1323" s="14" t="s">
        <v>851</v>
      </c>
      <c r="D1323" s="13">
        <v>25.34</v>
      </c>
      <c r="E1323" s="12">
        <f t="shared" si="23"/>
        <v>5.0680000000000005</v>
      </c>
    </row>
    <row r="1324" spans="1:5">
      <c r="A1324" s="16" t="s">
        <v>850</v>
      </c>
      <c r="B1324" s="15">
        <v>4052396028720</v>
      </c>
      <c r="C1324" s="14" t="s">
        <v>849</v>
      </c>
      <c r="D1324" s="13">
        <v>24.67</v>
      </c>
      <c r="E1324" s="12">
        <f t="shared" si="23"/>
        <v>4.9340000000000011</v>
      </c>
    </row>
    <row r="1325" spans="1:5">
      <c r="A1325" s="16" t="s">
        <v>848</v>
      </c>
      <c r="B1325" s="15">
        <v>8052787045349</v>
      </c>
      <c r="C1325" s="14" t="s">
        <v>847</v>
      </c>
      <c r="D1325" s="13">
        <v>24.024999999999999</v>
      </c>
      <c r="E1325" s="12">
        <f t="shared" si="23"/>
        <v>4.8049999999999997</v>
      </c>
    </row>
    <row r="1326" spans="1:5">
      <c r="A1326" s="16" t="s">
        <v>846</v>
      </c>
      <c r="B1326" s="15">
        <v>4250434103198</v>
      </c>
      <c r="C1326" s="14" t="s">
        <v>845</v>
      </c>
      <c r="D1326" s="13">
        <v>24</v>
      </c>
      <c r="E1326" s="12">
        <f t="shared" si="23"/>
        <v>4.8000000000000007</v>
      </c>
    </row>
    <row r="1327" spans="1:5">
      <c r="A1327" s="16" t="s">
        <v>844</v>
      </c>
      <c r="B1327" s="15">
        <v>4003018329756</v>
      </c>
      <c r="C1327" s="14" t="s">
        <v>843</v>
      </c>
      <c r="D1327" s="13">
        <v>20.99</v>
      </c>
      <c r="E1327" s="12">
        <f t="shared" si="23"/>
        <v>4.1979999999999995</v>
      </c>
    </row>
    <row r="1328" spans="1:5">
      <c r="A1328" s="16" t="s">
        <v>842</v>
      </c>
      <c r="B1328" s="15">
        <v>4052025321697</v>
      </c>
      <c r="C1328" s="14" t="s">
        <v>841</v>
      </c>
      <c r="D1328" s="13">
        <v>18.79</v>
      </c>
      <c r="E1328" s="12">
        <f t="shared" si="23"/>
        <v>3.758</v>
      </c>
    </row>
    <row r="1329" spans="1:5">
      <c r="A1329" s="16" t="s">
        <v>840</v>
      </c>
      <c r="B1329" s="15">
        <v>4003368248875</v>
      </c>
      <c r="C1329" s="14" t="s">
        <v>839</v>
      </c>
      <c r="D1329" s="13">
        <v>16.989999999999998</v>
      </c>
      <c r="E1329" s="12">
        <f t="shared" si="23"/>
        <v>3.3979999999999997</v>
      </c>
    </row>
    <row r="1330" spans="1:5">
      <c r="A1330" s="16" t="s">
        <v>838</v>
      </c>
      <c r="B1330" s="15">
        <v>3253924754178</v>
      </c>
      <c r="C1330" s="14" t="s">
        <v>837</v>
      </c>
      <c r="D1330" s="13">
        <v>15.19</v>
      </c>
      <c r="E1330" s="12">
        <f t="shared" si="23"/>
        <v>3.0380000000000003</v>
      </c>
    </row>
    <row r="1331" spans="1:5" ht="15" thickBot="1">
      <c r="A1331" s="16" t="s">
        <v>836</v>
      </c>
      <c r="B1331" s="15">
        <v>4003018190301</v>
      </c>
      <c r="C1331" s="14" t="s">
        <v>835</v>
      </c>
      <c r="D1331" s="13">
        <v>10</v>
      </c>
      <c r="E1331" s="12">
        <f t="shared" si="23"/>
        <v>2</v>
      </c>
    </row>
    <row r="1332" spans="1:5" ht="15.75" thickTop="1">
      <c r="D1332" s="6">
        <f>SUM(D1301:D1331)</f>
        <v>1388.4850000000004</v>
      </c>
      <c r="E1332" s="5">
        <f>SUM(E1301:E1331)</f>
        <v>277.69700000000012</v>
      </c>
    </row>
    <row r="1333" spans="1:5" ht="15.75" thickBot="1">
      <c r="D1333" s="4">
        <f>D1332*4.73</f>
        <v>6567.534050000002</v>
      </c>
      <c r="E1333" s="3">
        <v>1614</v>
      </c>
    </row>
    <row r="1334" spans="1:5" ht="15.75" thickTop="1">
      <c r="D1334" s="45"/>
      <c r="E1334" s="2"/>
    </row>
    <row r="1352" spans="1:5" ht="15" thickBot="1"/>
    <row r="1353" spans="1:5" ht="27.75" thickTop="1" thickBot="1">
      <c r="A1353" s="99" t="s">
        <v>943</v>
      </c>
      <c r="B1353" s="99"/>
      <c r="C1353" s="99"/>
      <c r="D1353" s="99"/>
      <c r="E1353" s="99"/>
    </row>
    <row r="1354" spans="1:5" ht="20.25" thickTop="1" thickBot="1">
      <c r="A1354" s="24" t="s">
        <v>66</v>
      </c>
      <c r="B1354" s="24" t="s">
        <v>65</v>
      </c>
      <c r="C1354" s="24" t="s">
        <v>64</v>
      </c>
      <c r="D1354" s="23" t="s">
        <v>63</v>
      </c>
      <c r="E1354" s="22" t="s">
        <v>62</v>
      </c>
    </row>
    <row r="1355" spans="1:5" ht="15" thickTop="1">
      <c r="A1355" s="61" t="s">
        <v>942</v>
      </c>
      <c r="B1355" s="60">
        <v>8000011100012</v>
      </c>
      <c r="C1355" s="59" t="s">
        <v>941</v>
      </c>
      <c r="D1355" s="58">
        <v>118.07</v>
      </c>
      <c r="E1355" s="57">
        <f t="shared" ref="E1355:E1382" si="24">D1355*0.2</f>
        <v>23.614000000000001</v>
      </c>
    </row>
    <row r="1356" spans="1:5">
      <c r="A1356" s="16" t="s">
        <v>940</v>
      </c>
      <c r="B1356" s="15">
        <v>8710755115141</v>
      </c>
      <c r="C1356" s="14" t="s">
        <v>939</v>
      </c>
      <c r="D1356" s="13">
        <v>98.34</v>
      </c>
      <c r="E1356" s="12">
        <f t="shared" si="24"/>
        <v>19.668000000000003</v>
      </c>
    </row>
    <row r="1357" spans="1:5">
      <c r="A1357" s="16" t="s">
        <v>938</v>
      </c>
      <c r="B1357" s="15">
        <v>6936511422496</v>
      </c>
      <c r="C1357" s="14" t="s">
        <v>937</v>
      </c>
      <c r="D1357" s="13">
        <v>92.712500000000006</v>
      </c>
      <c r="E1357" s="12">
        <f t="shared" si="24"/>
        <v>18.5425</v>
      </c>
    </row>
    <row r="1358" spans="1:5">
      <c r="A1358" s="16" t="s">
        <v>936</v>
      </c>
      <c r="B1358" s="15">
        <v>9002655012774</v>
      </c>
      <c r="C1358" s="14" t="s">
        <v>935</v>
      </c>
      <c r="D1358" s="13">
        <v>80.1875</v>
      </c>
      <c r="E1358" s="12">
        <f t="shared" si="24"/>
        <v>16.037500000000001</v>
      </c>
    </row>
    <row r="1359" spans="1:5">
      <c r="A1359" s="16" t="s">
        <v>934</v>
      </c>
      <c r="B1359" s="15">
        <v>6939556100374</v>
      </c>
      <c r="C1359" s="14" t="s">
        <v>933</v>
      </c>
      <c r="D1359" s="13">
        <v>78.989999999999995</v>
      </c>
      <c r="E1359" s="12">
        <f t="shared" si="24"/>
        <v>15.798</v>
      </c>
    </row>
    <row r="1360" spans="1:5">
      <c r="A1360" s="16" t="s">
        <v>932</v>
      </c>
      <c r="B1360" s="15">
        <v>4029466000085</v>
      </c>
      <c r="C1360" s="14" t="s">
        <v>931</v>
      </c>
      <c r="D1360" s="13">
        <v>78.989999999999995</v>
      </c>
      <c r="E1360" s="12">
        <f t="shared" si="24"/>
        <v>15.798</v>
      </c>
    </row>
    <row r="1361" spans="1:5">
      <c r="A1361" s="16" t="s">
        <v>210</v>
      </c>
      <c r="B1361" s="15">
        <v>843019100114</v>
      </c>
      <c r="C1361" s="14" t="s">
        <v>930</v>
      </c>
      <c r="D1361" s="13">
        <v>56.98</v>
      </c>
      <c r="E1361" s="12">
        <f t="shared" si="24"/>
        <v>11.396000000000001</v>
      </c>
    </row>
    <row r="1362" spans="1:5">
      <c r="A1362" s="16" t="s">
        <v>929</v>
      </c>
      <c r="B1362" s="15">
        <v>4052025369293</v>
      </c>
      <c r="C1362" s="14" t="s">
        <v>928</v>
      </c>
      <c r="D1362" s="13">
        <v>56.95</v>
      </c>
      <c r="E1362" s="12">
        <f t="shared" si="24"/>
        <v>11.39</v>
      </c>
    </row>
    <row r="1363" spans="1:5">
      <c r="A1363" s="16" t="s">
        <v>927</v>
      </c>
      <c r="B1363" s="15">
        <v>8007441014988</v>
      </c>
      <c r="C1363" s="14" t="s">
        <v>926</v>
      </c>
      <c r="D1363" s="13">
        <v>53.82</v>
      </c>
      <c r="E1363" s="12">
        <f t="shared" si="24"/>
        <v>10.764000000000001</v>
      </c>
    </row>
    <row r="1364" spans="1:5">
      <c r="A1364" s="16" t="s">
        <v>925</v>
      </c>
      <c r="B1364" s="14"/>
      <c r="C1364" s="14" t="s">
        <v>924</v>
      </c>
      <c r="D1364" s="13">
        <v>52.375</v>
      </c>
      <c r="E1364" s="12">
        <f t="shared" si="24"/>
        <v>10.475000000000001</v>
      </c>
    </row>
    <row r="1365" spans="1:5">
      <c r="A1365" s="16" t="s">
        <v>923</v>
      </c>
      <c r="B1365" s="15">
        <v>8056444016659</v>
      </c>
      <c r="C1365" s="14" t="s">
        <v>922</v>
      </c>
      <c r="D1365" s="13">
        <v>42.19</v>
      </c>
      <c r="E1365" s="12">
        <f t="shared" si="24"/>
        <v>8.4380000000000006</v>
      </c>
    </row>
    <row r="1366" spans="1:5">
      <c r="A1366" s="16" t="s">
        <v>921</v>
      </c>
      <c r="B1366" s="15">
        <v>7610859245052</v>
      </c>
      <c r="C1366" s="14" t="s">
        <v>920</v>
      </c>
      <c r="D1366" s="13">
        <v>39.99</v>
      </c>
      <c r="E1366" s="12">
        <f t="shared" si="24"/>
        <v>7.9980000000000011</v>
      </c>
    </row>
    <row r="1367" spans="1:5">
      <c r="A1367" s="16" t="s">
        <v>919</v>
      </c>
      <c r="B1367" s="15">
        <v>4006474527827</v>
      </c>
      <c r="C1367" s="14" t="s">
        <v>918</v>
      </c>
      <c r="D1367" s="13">
        <v>39.99</v>
      </c>
      <c r="E1367" s="12">
        <f t="shared" si="24"/>
        <v>7.9980000000000011</v>
      </c>
    </row>
    <row r="1368" spans="1:5">
      <c r="A1368" s="16" t="s">
        <v>917</v>
      </c>
      <c r="B1368" s="15">
        <v>8056095872598</v>
      </c>
      <c r="C1368" s="14" t="s">
        <v>916</v>
      </c>
      <c r="D1368" s="13">
        <v>36.43</v>
      </c>
      <c r="E1368" s="12">
        <f t="shared" si="24"/>
        <v>7.2860000000000005</v>
      </c>
    </row>
    <row r="1369" spans="1:5">
      <c r="A1369" s="16" t="s">
        <v>915</v>
      </c>
      <c r="B1369" s="15">
        <v>6440111112256</v>
      </c>
      <c r="C1369" s="14" t="s">
        <v>914</v>
      </c>
      <c r="D1369" s="13">
        <v>35.587499999999999</v>
      </c>
      <c r="E1369" s="12">
        <f t="shared" si="24"/>
        <v>7.1174999999999997</v>
      </c>
    </row>
    <row r="1370" spans="1:5">
      <c r="A1370" s="16" t="s">
        <v>913</v>
      </c>
      <c r="B1370" s="15">
        <v>4012292888538</v>
      </c>
      <c r="C1370" s="14" t="s">
        <v>912</v>
      </c>
      <c r="D1370" s="13">
        <v>32.962499999999999</v>
      </c>
      <c r="E1370" s="12">
        <f t="shared" si="24"/>
        <v>6.5925000000000002</v>
      </c>
    </row>
    <row r="1371" spans="1:5">
      <c r="A1371" s="16" t="s">
        <v>911</v>
      </c>
      <c r="B1371" s="15">
        <v>3087880013754</v>
      </c>
      <c r="C1371" s="14" t="s">
        <v>910</v>
      </c>
      <c r="D1371" s="13">
        <v>30.99</v>
      </c>
      <c r="E1371" s="12">
        <f t="shared" si="24"/>
        <v>6.1980000000000004</v>
      </c>
    </row>
    <row r="1372" spans="1:5">
      <c r="A1372" s="16" t="s">
        <v>275</v>
      </c>
      <c r="B1372" s="15">
        <v>4046663003305</v>
      </c>
      <c r="C1372" s="14" t="s">
        <v>909</v>
      </c>
      <c r="D1372" s="13">
        <v>24.32</v>
      </c>
      <c r="E1372" s="12">
        <f t="shared" si="24"/>
        <v>4.8640000000000008</v>
      </c>
    </row>
    <row r="1373" spans="1:5">
      <c r="A1373" s="16" t="s">
        <v>908</v>
      </c>
      <c r="B1373" s="15">
        <v>8436531911034</v>
      </c>
      <c r="C1373" s="14" t="s">
        <v>907</v>
      </c>
      <c r="D1373" s="13">
        <v>24</v>
      </c>
      <c r="E1373" s="12">
        <f t="shared" si="24"/>
        <v>4.8000000000000007</v>
      </c>
    </row>
    <row r="1374" spans="1:5">
      <c r="A1374" s="16" t="s">
        <v>906</v>
      </c>
      <c r="B1374" s="15">
        <v>4003018364016</v>
      </c>
      <c r="C1374" s="14" t="s">
        <v>905</v>
      </c>
      <c r="D1374" s="13">
        <v>20.49</v>
      </c>
      <c r="E1374" s="12">
        <f t="shared" si="24"/>
        <v>4.0979999999999999</v>
      </c>
    </row>
    <row r="1375" spans="1:5">
      <c r="A1375" s="16" t="s">
        <v>904</v>
      </c>
      <c r="B1375" s="15">
        <v>4008838196373</v>
      </c>
      <c r="C1375" s="14" t="s">
        <v>903</v>
      </c>
      <c r="D1375" s="13">
        <v>14.99</v>
      </c>
      <c r="E1375" s="12">
        <f t="shared" si="24"/>
        <v>2.9980000000000002</v>
      </c>
    </row>
    <row r="1376" spans="1:5">
      <c r="A1376" s="16" t="s">
        <v>902</v>
      </c>
      <c r="B1376" s="15">
        <v>4047443427137</v>
      </c>
      <c r="C1376" s="14" t="s">
        <v>901</v>
      </c>
      <c r="D1376" s="13">
        <v>13.99</v>
      </c>
      <c r="E1376" s="12">
        <f t="shared" si="24"/>
        <v>2.798</v>
      </c>
    </row>
    <row r="1377" spans="1:5">
      <c r="A1377" s="16" t="s">
        <v>902</v>
      </c>
      <c r="B1377" s="15">
        <v>4047443427137</v>
      </c>
      <c r="C1377" s="14" t="s">
        <v>901</v>
      </c>
      <c r="D1377" s="13">
        <v>13.99</v>
      </c>
      <c r="E1377" s="12">
        <f t="shared" si="24"/>
        <v>2.798</v>
      </c>
    </row>
    <row r="1378" spans="1:5">
      <c r="A1378" s="16" t="s">
        <v>902</v>
      </c>
      <c r="B1378" s="15">
        <v>4047443427137</v>
      </c>
      <c r="C1378" s="14" t="s">
        <v>901</v>
      </c>
      <c r="D1378" s="13">
        <v>13.99</v>
      </c>
      <c r="E1378" s="12">
        <f t="shared" si="24"/>
        <v>2.798</v>
      </c>
    </row>
    <row r="1379" spans="1:5">
      <c r="A1379" s="16" t="s">
        <v>900</v>
      </c>
      <c r="B1379" s="14"/>
      <c r="C1379" s="14" t="s">
        <v>899</v>
      </c>
      <c r="D1379" s="13">
        <v>13.225</v>
      </c>
      <c r="E1379" s="12">
        <f t="shared" si="24"/>
        <v>2.645</v>
      </c>
    </row>
    <row r="1380" spans="1:5">
      <c r="A1380" s="16" t="s">
        <v>898</v>
      </c>
      <c r="B1380" s="15">
        <v>810005778381</v>
      </c>
      <c r="C1380" s="14" t="s">
        <v>897</v>
      </c>
      <c r="D1380" s="13">
        <v>12</v>
      </c>
      <c r="E1380" s="12">
        <f t="shared" si="24"/>
        <v>2.4000000000000004</v>
      </c>
    </row>
    <row r="1381" spans="1:5">
      <c r="A1381" s="16" t="s">
        <v>896</v>
      </c>
      <c r="B1381" s="15">
        <v>4260648221090</v>
      </c>
      <c r="C1381" s="14" t="s">
        <v>895</v>
      </c>
      <c r="D1381" s="13">
        <v>9</v>
      </c>
      <c r="E1381" s="12">
        <f t="shared" si="24"/>
        <v>1.8</v>
      </c>
    </row>
    <row r="1382" spans="1:5" ht="15" thickBot="1">
      <c r="A1382" s="11" t="s">
        <v>894</v>
      </c>
      <c r="B1382" s="10">
        <v>676424976186</v>
      </c>
      <c r="C1382" s="9" t="s">
        <v>893</v>
      </c>
      <c r="D1382" s="8">
        <v>8</v>
      </c>
      <c r="E1382" s="7">
        <f t="shared" si="24"/>
        <v>1.6</v>
      </c>
    </row>
    <row r="1383" spans="1:5" ht="15.75" thickTop="1">
      <c r="D1383" s="6">
        <f>SUM(D1355:D1382)</f>
        <v>1193.5499999999997</v>
      </c>
      <c r="E1383" s="5">
        <f>SUM(E1355:E1382)</f>
        <v>238.71000000000004</v>
      </c>
    </row>
    <row r="1384" spans="1:5" ht="15.75" thickBot="1">
      <c r="D1384" s="4">
        <f>D1383*4.73</f>
        <v>5645.4914999999992</v>
      </c>
      <c r="E1384" s="3">
        <v>1388</v>
      </c>
    </row>
    <row r="1385" spans="1:5" ht="15.75" thickTop="1">
      <c r="E1385" s="2"/>
    </row>
    <row r="1399" spans="1:6" ht="26.25">
      <c r="F1399" s="96"/>
    </row>
    <row r="1406" spans="1:6" ht="15" thickBot="1"/>
    <row r="1407" spans="1:6" ht="27.75" thickTop="1" thickBot="1">
      <c r="A1407" s="99" t="s">
        <v>992</v>
      </c>
      <c r="B1407" s="99"/>
      <c r="C1407" s="99"/>
      <c r="D1407" s="99"/>
      <c r="E1407" s="99"/>
    </row>
    <row r="1408" spans="1:6" ht="20.25" thickTop="1" thickBot="1">
      <c r="A1408" s="24" t="s">
        <v>66</v>
      </c>
      <c r="B1408" s="24" t="s">
        <v>65</v>
      </c>
      <c r="C1408" s="24" t="s">
        <v>64</v>
      </c>
      <c r="D1408" s="23" t="s">
        <v>63</v>
      </c>
      <c r="E1408" s="22" t="s">
        <v>62</v>
      </c>
    </row>
    <row r="1409" spans="1:5" ht="15" thickTop="1">
      <c r="A1409" s="21" t="s">
        <v>991</v>
      </c>
      <c r="B1409" s="20">
        <v>5060500952372</v>
      </c>
      <c r="C1409" s="19" t="s">
        <v>990</v>
      </c>
      <c r="D1409" s="18">
        <v>114.78</v>
      </c>
      <c r="E1409" s="17">
        <f t="shared" ref="E1409:E1433" si="25">D1409*0.2</f>
        <v>22.956000000000003</v>
      </c>
    </row>
    <row r="1410" spans="1:5">
      <c r="A1410" s="16" t="s">
        <v>989</v>
      </c>
      <c r="B1410" s="15">
        <v>4023103181267</v>
      </c>
      <c r="C1410" s="14" t="s">
        <v>988</v>
      </c>
      <c r="D1410" s="13">
        <v>76.95</v>
      </c>
      <c r="E1410" s="12">
        <f t="shared" si="25"/>
        <v>15.39</v>
      </c>
    </row>
    <row r="1411" spans="1:5">
      <c r="A1411" s="16" t="s">
        <v>987</v>
      </c>
      <c r="B1411" s="15">
        <v>4006474427585</v>
      </c>
      <c r="C1411" s="14" t="s">
        <v>986</v>
      </c>
      <c r="D1411" s="13">
        <v>66.989999999999995</v>
      </c>
      <c r="E1411" s="12">
        <f t="shared" si="25"/>
        <v>13.398</v>
      </c>
    </row>
    <row r="1412" spans="1:5">
      <c r="A1412" s="16" t="s">
        <v>985</v>
      </c>
      <c r="B1412" s="15">
        <v>4000870943120</v>
      </c>
      <c r="C1412" s="14" t="s">
        <v>984</v>
      </c>
      <c r="D1412" s="13">
        <v>55.125</v>
      </c>
      <c r="E1412" s="12">
        <f t="shared" si="25"/>
        <v>11.025</v>
      </c>
    </row>
    <row r="1413" spans="1:5">
      <c r="A1413" s="16" t="s">
        <v>983</v>
      </c>
      <c r="B1413" s="15">
        <v>3307413165232</v>
      </c>
      <c r="C1413" s="14" t="s">
        <v>982</v>
      </c>
      <c r="D1413" s="13">
        <v>54.25</v>
      </c>
      <c r="E1413" s="12">
        <f t="shared" si="25"/>
        <v>10.850000000000001</v>
      </c>
    </row>
    <row r="1414" spans="1:5">
      <c r="A1414" s="16" t="s">
        <v>981</v>
      </c>
      <c r="B1414" s="15">
        <v>28295319416</v>
      </c>
      <c r="C1414" s="14" t="s">
        <v>980</v>
      </c>
      <c r="D1414" s="13">
        <v>53.69</v>
      </c>
      <c r="E1414" s="12">
        <f t="shared" si="25"/>
        <v>10.738</v>
      </c>
    </row>
    <row r="1415" spans="1:5">
      <c r="A1415" s="16" t="s">
        <v>979</v>
      </c>
      <c r="B1415" s="15">
        <v>4009839361548</v>
      </c>
      <c r="C1415" s="14" t="s">
        <v>978</v>
      </c>
      <c r="D1415" s="13">
        <v>52.99</v>
      </c>
      <c r="E1415" s="12">
        <f t="shared" si="25"/>
        <v>10.598000000000001</v>
      </c>
    </row>
    <row r="1416" spans="1:5">
      <c r="A1416" s="16" t="s">
        <v>977</v>
      </c>
      <c r="B1416" s="15">
        <v>4047443173355</v>
      </c>
      <c r="C1416" s="14" t="s">
        <v>976</v>
      </c>
      <c r="D1416" s="13">
        <v>52</v>
      </c>
      <c r="E1416" s="12">
        <f t="shared" si="25"/>
        <v>10.4</v>
      </c>
    </row>
    <row r="1417" spans="1:5">
      <c r="A1417" s="16" t="s">
        <v>975</v>
      </c>
      <c r="B1417" s="15">
        <v>4052025379087</v>
      </c>
      <c r="C1417" s="14" t="s">
        <v>974</v>
      </c>
      <c r="D1417" s="13">
        <v>51.95</v>
      </c>
      <c r="E1417" s="12">
        <f t="shared" si="25"/>
        <v>10.39</v>
      </c>
    </row>
    <row r="1418" spans="1:5">
      <c r="A1418" s="16" t="s">
        <v>973</v>
      </c>
      <c r="B1418" s="15">
        <v>3168430322899</v>
      </c>
      <c r="C1418" s="14" t="s">
        <v>972</v>
      </c>
      <c r="D1418" s="13">
        <v>49.99</v>
      </c>
      <c r="E1418" s="12">
        <f t="shared" si="25"/>
        <v>9.9980000000000011</v>
      </c>
    </row>
    <row r="1419" spans="1:5">
      <c r="A1419" s="16" t="s">
        <v>971</v>
      </c>
      <c r="B1419" s="15">
        <v>93573574351</v>
      </c>
      <c r="C1419" s="14" t="s">
        <v>970</v>
      </c>
      <c r="D1419" s="13">
        <v>44.9</v>
      </c>
      <c r="E1419" s="12">
        <f t="shared" si="25"/>
        <v>8.98</v>
      </c>
    </row>
    <row r="1420" spans="1:5">
      <c r="A1420" s="16" t="s">
        <v>969</v>
      </c>
      <c r="B1420" s="15">
        <v>8002617028288</v>
      </c>
      <c r="C1420" s="14" t="s">
        <v>968</v>
      </c>
      <c r="D1420" s="13">
        <v>42.57</v>
      </c>
      <c r="E1420" s="12">
        <f t="shared" si="25"/>
        <v>8.5140000000000011</v>
      </c>
    </row>
    <row r="1421" spans="1:5">
      <c r="A1421" s="16" t="s">
        <v>967</v>
      </c>
      <c r="B1421" s="15">
        <v>840095886154</v>
      </c>
      <c r="C1421" s="14" t="s">
        <v>966</v>
      </c>
      <c r="D1421" s="13">
        <v>40.5</v>
      </c>
      <c r="E1421" s="12">
        <f t="shared" si="25"/>
        <v>8.1</v>
      </c>
    </row>
    <row r="1422" spans="1:5">
      <c r="A1422" s="16" t="s">
        <v>965</v>
      </c>
      <c r="B1422" s="15">
        <v>4011714876061</v>
      </c>
      <c r="C1422" s="14" t="s">
        <v>964</v>
      </c>
      <c r="D1422" s="13">
        <v>40.18</v>
      </c>
      <c r="E1422" s="12">
        <f t="shared" si="25"/>
        <v>8.0359999999999996</v>
      </c>
    </row>
    <row r="1423" spans="1:5">
      <c r="A1423" s="16" t="s">
        <v>965</v>
      </c>
      <c r="B1423" s="15">
        <v>4011714876061</v>
      </c>
      <c r="C1423" s="14" t="s">
        <v>964</v>
      </c>
      <c r="D1423" s="13">
        <v>40.18</v>
      </c>
      <c r="E1423" s="12">
        <f t="shared" si="25"/>
        <v>8.0359999999999996</v>
      </c>
    </row>
    <row r="1424" spans="1:5">
      <c r="A1424" s="16" t="s">
        <v>963</v>
      </c>
      <c r="B1424" s="15">
        <v>4006474179019</v>
      </c>
      <c r="C1424" s="14" t="s">
        <v>962</v>
      </c>
      <c r="D1424" s="13">
        <v>39.9</v>
      </c>
      <c r="E1424" s="12">
        <f t="shared" si="25"/>
        <v>7.98</v>
      </c>
    </row>
    <row r="1425" spans="1:5">
      <c r="A1425" s="16" t="s">
        <v>961</v>
      </c>
      <c r="B1425" s="15">
        <v>840569100557</v>
      </c>
      <c r="C1425" s="14" t="s">
        <v>960</v>
      </c>
      <c r="D1425" s="13">
        <v>37.54</v>
      </c>
      <c r="E1425" s="12">
        <f t="shared" si="25"/>
        <v>7.508</v>
      </c>
    </row>
    <row r="1426" spans="1:5">
      <c r="A1426" s="16" t="s">
        <v>959</v>
      </c>
      <c r="B1426" s="15">
        <v>4057553092552</v>
      </c>
      <c r="C1426" s="14" t="s">
        <v>958</v>
      </c>
      <c r="D1426" s="13">
        <v>36.99</v>
      </c>
      <c r="E1426" s="12">
        <f t="shared" si="25"/>
        <v>7.3980000000000006</v>
      </c>
    </row>
    <row r="1427" spans="1:5">
      <c r="A1427" s="16" t="s">
        <v>957</v>
      </c>
      <c r="B1427" s="15">
        <v>3168430308312</v>
      </c>
      <c r="C1427" s="14" t="s">
        <v>956</v>
      </c>
      <c r="D1427" s="13">
        <v>31.99</v>
      </c>
      <c r="E1427" s="12">
        <f t="shared" si="25"/>
        <v>6.3979999999999997</v>
      </c>
    </row>
    <row r="1428" spans="1:5">
      <c r="A1428" s="16" t="s">
        <v>955</v>
      </c>
      <c r="B1428" s="15">
        <v>4047443483102</v>
      </c>
      <c r="C1428" s="14" t="s">
        <v>954</v>
      </c>
      <c r="D1428" s="13">
        <v>24</v>
      </c>
      <c r="E1428" s="12">
        <f t="shared" si="25"/>
        <v>4.8000000000000007</v>
      </c>
    </row>
    <row r="1429" spans="1:5">
      <c r="A1429" s="16" t="s">
        <v>953</v>
      </c>
      <c r="B1429" s="15">
        <v>8013183073329</v>
      </c>
      <c r="C1429" s="14" t="s">
        <v>952</v>
      </c>
      <c r="D1429" s="13">
        <v>22</v>
      </c>
      <c r="E1429" s="12">
        <f t="shared" si="25"/>
        <v>4.4000000000000004</v>
      </c>
    </row>
    <row r="1430" spans="1:5">
      <c r="A1430" s="16" t="s">
        <v>951</v>
      </c>
      <c r="B1430" s="15">
        <v>714131754892</v>
      </c>
      <c r="C1430" s="14" t="s">
        <v>950</v>
      </c>
      <c r="D1430" s="13">
        <v>19.989999999999998</v>
      </c>
      <c r="E1430" s="12">
        <f t="shared" si="25"/>
        <v>3.9979999999999998</v>
      </c>
    </row>
    <row r="1431" spans="1:5">
      <c r="A1431" s="16" t="s">
        <v>949</v>
      </c>
      <c r="B1431" s="15">
        <v>81492784746</v>
      </c>
      <c r="C1431" s="14" t="s">
        <v>948</v>
      </c>
      <c r="D1431" s="13">
        <v>18.18</v>
      </c>
      <c r="E1431" s="12">
        <f t="shared" si="25"/>
        <v>3.6360000000000001</v>
      </c>
    </row>
    <row r="1432" spans="1:5">
      <c r="A1432" s="16" t="s">
        <v>947</v>
      </c>
      <c r="B1432" s="15">
        <v>4006387076771</v>
      </c>
      <c r="C1432" s="14" t="s">
        <v>946</v>
      </c>
      <c r="D1432" s="13">
        <v>17.237500000000001</v>
      </c>
      <c r="E1432" s="12">
        <f t="shared" si="25"/>
        <v>3.4475000000000002</v>
      </c>
    </row>
    <row r="1433" spans="1:5" ht="15" thickBot="1">
      <c r="A1433" s="16" t="s">
        <v>945</v>
      </c>
      <c r="B1433" s="15">
        <v>8435572405465</v>
      </c>
      <c r="C1433" s="14" t="s">
        <v>944</v>
      </c>
      <c r="D1433" s="13">
        <v>15</v>
      </c>
      <c r="E1433" s="12">
        <f t="shared" si="25"/>
        <v>3</v>
      </c>
    </row>
    <row r="1434" spans="1:5" ht="15.75" thickTop="1">
      <c r="D1434" s="6">
        <f>SUM(D1409:D1433)</f>
        <v>1099.8725000000002</v>
      </c>
      <c r="E1434" s="5">
        <f>SUM(E1409:E1433)</f>
        <v>219.97450000000001</v>
      </c>
    </row>
    <row r="1435" spans="1:5" ht="15.75" thickBot="1">
      <c r="D1435" s="4">
        <f>D1434*4.73</f>
        <v>5202.3969250000009</v>
      </c>
      <c r="E1435" s="3">
        <v>1280</v>
      </c>
    </row>
    <row r="1436" spans="1:5" ht="15.75" thickTop="1">
      <c r="E1436" s="2"/>
    </row>
    <row r="1460" spans="1:5" ht="15" thickBot="1"/>
    <row r="1461" spans="1:5" ht="27.75" thickTop="1" thickBot="1">
      <c r="A1461" s="99" t="s">
        <v>1031</v>
      </c>
      <c r="B1461" s="99"/>
      <c r="C1461" s="99"/>
      <c r="D1461" s="99"/>
      <c r="E1461" s="99"/>
    </row>
    <row r="1462" spans="1:5" ht="20.25" thickTop="1" thickBot="1">
      <c r="A1462" s="24" t="s">
        <v>66</v>
      </c>
      <c r="B1462" s="24" t="s">
        <v>65</v>
      </c>
      <c r="C1462" s="24" t="s">
        <v>64</v>
      </c>
      <c r="D1462" s="23" t="s">
        <v>63</v>
      </c>
      <c r="E1462" s="22" t="s">
        <v>62</v>
      </c>
    </row>
    <row r="1463" spans="1:5" ht="15" thickTop="1">
      <c r="A1463" s="21" t="s">
        <v>111</v>
      </c>
      <c r="B1463" s="20">
        <v>4023103219670</v>
      </c>
      <c r="C1463" s="19" t="s">
        <v>110</v>
      </c>
      <c r="D1463" s="18">
        <v>158</v>
      </c>
      <c r="E1463" s="17">
        <f t="shared" ref="E1463:E1484" si="26">D1463*0.2</f>
        <v>31.6</v>
      </c>
    </row>
    <row r="1464" spans="1:5">
      <c r="A1464" s="16" t="s">
        <v>1030</v>
      </c>
      <c r="B1464" s="15">
        <v>620246050043</v>
      </c>
      <c r="C1464" s="14" t="s">
        <v>1029</v>
      </c>
      <c r="D1464" s="13">
        <v>97.71</v>
      </c>
      <c r="E1464" s="12">
        <f t="shared" si="26"/>
        <v>19.542000000000002</v>
      </c>
    </row>
    <row r="1465" spans="1:5">
      <c r="A1465" s="16" t="s">
        <v>757</v>
      </c>
      <c r="B1465" s="15">
        <v>5705940618050</v>
      </c>
      <c r="C1465" s="14" t="s">
        <v>756</v>
      </c>
      <c r="D1465" s="13">
        <v>78.989999999999995</v>
      </c>
      <c r="E1465" s="12">
        <f t="shared" si="26"/>
        <v>15.798</v>
      </c>
    </row>
    <row r="1466" spans="1:5">
      <c r="A1466" s="16" t="s">
        <v>1028</v>
      </c>
      <c r="B1466" s="15">
        <v>8436584361473</v>
      </c>
      <c r="C1466" s="14" t="s">
        <v>1027</v>
      </c>
      <c r="D1466" s="13">
        <v>72.55</v>
      </c>
      <c r="E1466" s="12">
        <f t="shared" si="26"/>
        <v>14.51</v>
      </c>
    </row>
    <row r="1467" spans="1:5">
      <c r="A1467" s="16" t="s">
        <v>1026</v>
      </c>
      <c r="B1467" s="15">
        <v>9417169695168</v>
      </c>
      <c r="C1467" s="14" t="s">
        <v>1025</v>
      </c>
      <c r="D1467" s="13">
        <v>59.325000000000003</v>
      </c>
      <c r="E1467" s="12">
        <f t="shared" si="26"/>
        <v>11.865000000000002</v>
      </c>
    </row>
    <row r="1468" spans="1:5">
      <c r="A1468" s="16" t="s">
        <v>1024</v>
      </c>
      <c r="B1468" s="15">
        <v>4017807251777</v>
      </c>
      <c r="C1468" s="14" t="s">
        <v>1023</v>
      </c>
      <c r="D1468" s="13">
        <v>53.82</v>
      </c>
      <c r="E1468" s="12">
        <f t="shared" si="26"/>
        <v>10.764000000000001</v>
      </c>
    </row>
    <row r="1469" spans="1:5">
      <c r="A1469" s="16" t="s">
        <v>1022</v>
      </c>
      <c r="B1469" s="15">
        <v>7612583296164</v>
      </c>
      <c r="C1469" s="14" t="s">
        <v>1021</v>
      </c>
      <c r="D1469" s="13">
        <v>51.77</v>
      </c>
      <c r="E1469" s="12">
        <f t="shared" si="26"/>
        <v>10.354000000000001</v>
      </c>
    </row>
    <row r="1470" spans="1:5">
      <c r="A1470" s="16" t="s">
        <v>1020</v>
      </c>
      <c r="B1470" s="15">
        <v>4003018262770</v>
      </c>
      <c r="C1470" s="14" t="s">
        <v>1019</v>
      </c>
      <c r="D1470" s="13">
        <v>39.99</v>
      </c>
      <c r="E1470" s="12">
        <f t="shared" si="26"/>
        <v>7.9980000000000011</v>
      </c>
    </row>
    <row r="1471" spans="1:5">
      <c r="A1471" s="16" t="s">
        <v>1018</v>
      </c>
      <c r="B1471" s="15">
        <v>4023103228641</v>
      </c>
      <c r="C1471" s="14" t="s">
        <v>1017</v>
      </c>
      <c r="D1471" s="13">
        <v>39.96</v>
      </c>
      <c r="E1471" s="12">
        <f t="shared" si="26"/>
        <v>7.9920000000000009</v>
      </c>
    </row>
    <row r="1472" spans="1:5">
      <c r="A1472" s="16" t="s">
        <v>963</v>
      </c>
      <c r="B1472" s="15">
        <v>4006474179019</v>
      </c>
      <c r="C1472" s="14" t="s">
        <v>962</v>
      </c>
      <c r="D1472" s="13">
        <v>39.9</v>
      </c>
      <c r="E1472" s="12">
        <f t="shared" si="26"/>
        <v>7.98</v>
      </c>
    </row>
    <row r="1473" spans="1:5">
      <c r="A1473" s="16" t="s">
        <v>1016</v>
      </c>
      <c r="B1473" s="15">
        <v>75536301006</v>
      </c>
      <c r="C1473" s="14" t="s">
        <v>1015</v>
      </c>
      <c r="D1473" s="13">
        <v>39.85</v>
      </c>
      <c r="E1473" s="12">
        <f t="shared" si="26"/>
        <v>7.9700000000000006</v>
      </c>
    </row>
    <row r="1474" spans="1:5">
      <c r="A1474" s="16" t="s">
        <v>1014</v>
      </c>
      <c r="B1474" s="15">
        <v>4260130362768</v>
      </c>
      <c r="C1474" s="14" t="s">
        <v>1013</v>
      </c>
      <c r="D1474" s="13">
        <v>32.99</v>
      </c>
      <c r="E1474" s="12">
        <f t="shared" si="26"/>
        <v>6.5980000000000008</v>
      </c>
    </row>
    <row r="1475" spans="1:5">
      <c r="A1475" s="16" t="s">
        <v>1012</v>
      </c>
      <c r="B1475" s="15">
        <v>4052025900779</v>
      </c>
      <c r="C1475" s="14" t="s">
        <v>1011</v>
      </c>
      <c r="D1475" s="13">
        <v>31.95</v>
      </c>
      <c r="E1475" s="12">
        <f t="shared" si="26"/>
        <v>6.3900000000000006</v>
      </c>
    </row>
    <row r="1476" spans="1:5">
      <c r="A1476" s="16" t="s">
        <v>1010</v>
      </c>
      <c r="B1476" s="15">
        <v>4046663003336</v>
      </c>
      <c r="C1476" s="14" t="s">
        <v>1009</v>
      </c>
      <c r="D1476" s="13">
        <v>26</v>
      </c>
      <c r="E1476" s="12">
        <f t="shared" si="26"/>
        <v>5.2</v>
      </c>
    </row>
    <row r="1477" spans="1:5">
      <c r="A1477" s="16" t="s">
        <v>1008</v>
      </c>
      <c r="B1477" s="15">
        <v>4250434103075</v>
      </c>
      <c r="C1477" s="14" t="s">
        <v>1007</v>
      </c>
      <c r="D1477" s="13">
        <v>21.99</v>
      </c>
      <c r="E1477" s="12">
        <f t="shared" si="26"/>
        <v>4.3979999999999997</v>
      </c>
    </row>
    <row r="1478" spans="1:5">
      <c r="A1478" s="16" t="s">
        <v>1006</v>
      </c>
      <c r="B1478" s="15">
        <v>81492785743</v>
      </c>
      <c r="C1478" s="14" t="s">
        <v>1005</v>
      </c>
      <c r="D1478" s="13">
        <v>21.99</v>
      </c>
      <c r="E1478" s="12">
        <f t="shared" si="26"/>
        <v>4.3979999999999997</v>
      </c>
    </row>
    <row r="1479" spans="1:5">
      <c r="A1479" s="16" t="s">
        <v>1004</v>
      </c>
      <c r="B1479" s="15">
        <v>7612583294498</v>
      </c>
      <c r="C1479" s="14" t="s">
        <v>1003</v>
      </c>
      <c r="D1479" s="13">
        <v>21</v>
      </c>
      <c r="E1479" s="12">
        <f t="shared" si="26"/>
        <v>4.2</v>
      </c>
    </row>
    <row r="1480" spans="1:5">
      <c r="A1480" s="16" t="s">
        <v>1002</v>
      </c>
      <c r="B1480" s="15">
        <v>8007441141943</v>
      </c>
      <c r="C1480" s="14" t="s">
        <v>1001</v>
      </c>
      <c r="D1480" s="13">
        <v>18.37</v>
      </c>
      <c r="E1480" s="12">
        <f t="shared" si="26"/>
        <v>3.6740000000000004</v>
      </c>
    </row>
    <row r="1481" spans="1:5">
      <c r="A1481" s="16" t="s">
        <v>1000</v>
      </c>
      <c r="B1481" s="15">
        <v>4003018334156</v>
      </c>
      <c r="C1481" s="14" t="s">
        <v>999</v>
      </c>
      <c r="D1481" s="13">
        <v>16.989999999999998</v>
      </c>
      <c r="E1481" s="12">
        <f t="shared" si="26"/>
        <v>3.3979999999999997</v>
      </c>
    </row>
    <row r="1482" spans="1:5">
      <c r="A1482" s="16" t="s">
        <v>998</v>
      </c>
      <c r="B1482" s="15">
        <v>4052025921224</v>
      </c>
      <c r="C1482" s="14" t="s">
        <v>997</v>
      </c>
      <c r="D1482" s="13">
        <v>14.362500000000001</v>
      </c>
      <c r="E1482" s="12">
        <f t="shared" si="26"/>
        <v>2.8725000000000005</v>
      </c>
    </row>
    <row r="1483" spans="1:5">
      <c r="A1483" s="16" t="s">
        <v>996</v>
      </c>
      <c r="B1483" s="15">
        <v>4003018331629</v>
      </c>
      <c r="C1483" s="14" t="s">
        <v>995</v>
      </c>
      <c r="D1483" s="13">
        <v>13.49</v>
      </c>
      <c r="E1483" s="12">
        <f t="shared" si="26"/>
        <v>2.6980000000000004</v>
      </c>
    </row>
    <row r="1484" spans="1:5" ht="15" thickBot="1">
      <c r="A1484" s="16" t="s">
        <v>994</v>
      </c>
      <c r="B1484" s="15">
        <v>4056352077678</v>
      </c>
      <c r="C1484" s="14" t="s">
        <v>993</v>
      </c>
      <c r="D1484" s="13">
        <v>13</v>
      </c>
      <c r="E1484" s="12">
        <f t="shared" si="26"/>
        <v>2.6</v>
      </c>
    </row>
    <row r="1485" spans="1:5" ht="15.75" thickTop="1">
      <c r="D1485" s="6">
        <f>SUM(D1463:D1484)</f>
        <v>963.99750000000006</v>
      </c>
      <c r="E1485" s="5">
        <f>SUM(E1463:E1484)</f>
        <v>192.79949999999997</v>
      </c>
    </row>
    <row r="1486" spans="1:5" ht="15.75" thickBot="1">
      <c r="D1486" s="4">
        <f>D1485*4.73</f>
        <v>4559.7081750000007</v>
      </c>
      <c r="E1486" s="3">
        <v>1121</v>
      </c>
    </row>
    <row r="1487" spans="1:5" ht="15.75" thickTop="1">
      <c r="E1487" s="2"/>
    </row>
    <row r="1512" spans="1:5" ht="15" thickBot="1"/>
    <row r="1513" spans="1:5" ht="27.75" thickTop="1" thickBot="1">
      <c r="A1513" s="99" t="s">
        <v>1068</v>
      </c>
      <c r="B1513" s="99"/>
      <c r="C1513" s="99"/>
      <c r="D1513" s="99"/>
      <c r="E1513" s="99"/>
    </row>
    <row r="1514" spans="1:5" ht="20.25" thickTop="1" thickBot="1">
      <c r="A1514" s="24" t="s">
        <v>66</v>
      </c>
      <c r="B1514" s="24" t="s">
        <v>65</v>
      </c>
      <c r="C1514" s="24" t="s">
        <v>64</v>
      </c>
      <c r="D1514" s="23" t="s">
        <v>63</v>
      </c>
      <c r="E1514" s="22" t="s">
        <v>62</v>
      </c>
    </row>
    <row r="1515" spans="1:5" ht="15" thickTop="1">
      <c r="A1515" s="21" t="s">
        <v>1067</v>
      </c>
      <c r="B1515" s="20">
        <v>4003474367637</v>
      </c>
      <c r="C1515" s="19" t="s">
        <v>1066</v>
      </c>
      <c r="D1515" s="18">
        <v>157.22</v>
      </c>
      <c r="E1515" s="17">
        <f t="shared" ref="E1515:E1534" si="27">D1515*0.2</f>
        <v>31.444000000000003</v>
      </c>
    </row>
    <row r="1516" spans="1:5">
      <c r="A1516" s="16" t="s">
        <v>1065</v>
      </c>
      <c r="B1516" s="15">
        <v>9120066630087</v>
      </c>
      <c r="C1516" s="14" t="s">
        <v>1064</v>
      </c>
      <c r="D1516" s="13">
        <v>142.01249999999999</v>
      </c>
      <c r="E1516" s="12">
        <f t="shared" si="27"/>
        <v>28.4025</v>
      </c>
    </row>
    <row r="1517" spans="1:5">
      <c r="A1517" s="16" t="s">
        <v>1063</v>
      </c>
      <c r="B1517" s="15">
        <v>8013440068464</v>
      </c>
      <c r="C1517" s="14" t="s">
        <v>1062</v>
      </c>
      <c r="D1517" s="13">
        <v>119.99</v>
      </c>
      <c r="E1517" s="12">
        <f t="shared" si="27"/>
        <v>23.998000000000001</v>
      </c>
    </row>
    <row r="1518" spans="1:5">
      <c r="A1518" s="16" t="s">
        <v>1061</v>
      </c>
      <c r="B1518" s="15">
        <v>889086023918</v>
      </c>
      <c r="C1518" s="14" t="s">
        <v>1060</v>
      </c>
      <c r="D1518" s="13">
        <v>118.8625</v>
      </c>
      <c r="E1518" s="12">
        <f t="shared" si="27"/>
        <v>23.772500000000001</v>
      </c>
    </row>
    <row r="1519" spans="1:5">
      <c r="A1519" s="16" t="s">
        <v>1059</v>
      </c>
      <c r="B1519" s="15">
        <v>5901308014797</v>
      </c>
      <c r="C1519" s="14" t="s">
        <v>1058</v>
      </c>
      <c r="D1519" s="13">
        <v>105.84</v>
      </c>
      <c r="E1519" s="12">
        <f t="shared" si="27"/>
        <v>21.168000000000003</v>
      </c>
    </row>
    <row r="1520" spans="1:5">
      <c r="A1520" s="16" t="s">
        <v>1057</v>
      </c>
      <c r="B1520" s="15">
        <v>4895156672159</v>
      </c>
      <c r="C1520" s="14" t="s">
        <v>1056</v>
      </c>
      <c r="D1520" s="13">
        <v>85.06</v>
      </c>
      <c r="E1520" s="12">
        <f t="shared" si="27"/>
        <v>17.012</v>
      </c>
    </row>
    <row r="1521" spans="1:5">
      <c r="A1521" s="16" t="s">
        <v>1055</v>
      </c>
      <c r="B1521" s="15">
        <v>7610859237309</v>
      </c>
      <c r="C1521" s="14" t="s">
        <v>1054</v>
      </c>
      <c r="D1521" s="13">
        <v>72.900000000000006</v>
      </c>
      <c r="E1521" s="12">
        <f t="shared" si="27"/>
        <v>14.580000000000002</v>
      </c>
    </row>
    <row r="1522" spans="1:5">
      <c r="A1522" s="16" t="s">
        <v>1053</v>
      </c>
      <c r="B1522" s="15">
        <v>9120101630850</v>
      </c>
      <c r="C1522" s="14" t="s">
        <v>1052</v>
      </c>
      <c r="D1522" s="13">
        <v>69.900000000000006</v>
      </c>
      <c r="E1522" s="12">
        <f t="shared" si="27"/>
        <v>13.980000000000002</v>
      </c>
    </row>
    <row r="1523" spans="1:5">
      <c r="A1523" s="16" t="s">
        <v>289</v>
      </c>
      <c r="B1523" s="15">
        <v>4023103229716</v>
      </c>
      <c r="C1523" s="14" t="s">
        <v>288</v>
      </c>
      <c r="D1523" s="13">
        <v>66</v>
      </c>
      <c r="E1523" s="12">
        <f t="shared" si="27"/>
        <v>13.200000000000001</v>
      </c>
    </row>
    <row r="1524" spans="1:5">
      <c r="A1524" s="16" t="s">
        <v>1051</v>
      </c>
      <c r="B1524" s="15">
        <v>8711387171901</v>
      </c>
      <c r="C1524" s="14" t="s">
        <v>1050</v>
      </c>
      <c r="D1524" s="13">
        <v>59.48</v>
      </c>
      <c r="E1524" s="12">
        <f t="shared" si="27"/>
        <v>11.896000000000001</v>
      </c>
    </row>
    <row r="1525" spans="1:5">
      <c r="A1525" s="16" t="s">
        <v>1049</v>
      </c>
      <c r="B1525" s="15">
        <v>8436588771049</v>
      </c>
      <c r="C1525" s="14" t="s">
        <v>1048</v>
      </c>
      <c r="D1525" s="13">
        <v>56.85</v>
      </c>
      <c r="E1525" s="12">
        <f t="shared" si="27"/>
        <v>11.370000000000001</v>
      </c>
    </row>
    <row r="1526" spans="1:5">
      <c r="A1526" s="16" t="s">
        <v>1047</v>
      </c>
      <c r="B1526" s="15">
        <v>620246050050</v>
      </c>
      <c r="C1526" s="14" t="s">
        <v>1046</v>
      </c>
      <c r="D1526" s="13">
        <v>48.45</v>
      </c>
      <c r="E1526" s="12">
        <f t="shared" si="27"/>
        <v>9.6900000000000013</v>
      </c>
    </row>
    <row r="1527" spans="1:5">
      <c r="A1527" s="16" t="s">
        <v>1045</v>
      </c>
      <c r="B1527" s="15">
        <v>4023103236769</v>
      </c>
      <c r="C1527" s="14" t="s">
        <v>1044</v>
      </c>
      <c r="D1527" s="13">
        <v>40.049999999999997</v>
      </c>
      <c r="E1527" s="12">
        <f t="shared" si="27"/>
        <v>8.01</v>
      </c>
    </row>
    <row r="1528" spans="1:5">
      <c r="A1528" s="16" t="s">
        <v>1043</v>
      </c>
      <c r="B1528" s="15">
        <v>5901098050302</v>
      </c>
      <c r="C1528" s="14" t="s">
        <v>1042</v>
      </c>
      <c r="D1528" s="13">
        <v>39.89</v>
      </c>
      <c r="E1528" s="12">
        <f t="shared" si="27"/>
        <v>7.9780000000000006</v>
      </c>
    </row>
    <row r="1529" spans="1:5">
      <c r="A1529" s="16" t="s">
        <v>1041</v>
      </c>
      <c r="B1529" s="15">
        <v>4000871482741</v>
      </c>
      <c r="C1529" s="14" t="s">
        <v>1040</v>
      </c>
      <c r="D1529" s="13">
        <v>32.07</v>
      </c>
      <c r="E1529" s="12">
        <f t="shared" si="27"/>
        <v>6.4140000000000006</v>
      </c>
    </row>
    <row r="1530" spans="1:5">
      <c r="A1530" s="16" t="s">
        <v>957</v>
      </c>
      <c r="B1530" s="15">
        <v>3168430308312</v>
      </c>
      <c r="C1530" s="14" t="s">
        <v>956</v>
      </c>
      <c r="D1530" s="13">
        <v>31.99</v>
      </c>
      <c r="E1530" s="12">
        <f t="shared" si="27"/>
        <v>6.3979999999999997</v>
      </c>
    </row>
    <row r="1531" spans="1:5">
      <c r="A1531" s="16" t="s">
        <v>1039</v>
      </c>
      <c r="B1531" s="15">
        <v>4008838285411</v>
      </c>
      <c r="C1531" s="14" t="s">
        <v>1038</v>
      </c>
      <c r="D1531" s="13">
        <v>28</v>
      </c>
      <c r="E1531" s="12">
        <f t="shared" si="27"/>
        <v>5.6000000000000005</v>
      </c>
    </row>
    <row r="1532" spans="1:5">
      <c r="A1532" s="16" t="s">
        <v>1037</v>
      </c>
      <c r="B1532" s="15">
        <v>8000257762630</v>
      </c>
      <c r="C1532" s="14" t="s">
        <v>1036</v>
      </c>
      <c r="D1532" s="13">
        <v>22.29</v>
      </c>
      <c r="E1532" s="12">
        <f t="shared" si="27"/>
        <v>4.4580000000000002</v>
      </c>
    </row>
    <row r="1533" spans="1:5">
      <c r="A1533" s="16" t="s">
        <v>1035</v>
      </c>
      <c r="B1533" s="15">
        <v>6971950821370</v>
      </c>
      <c r="C1533" s="14" t="s">
        <v>1034</v>
      </c>
      <c r="D1533" s="13">
        <v>16.975000000000001</v>
      </c>
      <c r="E1533" s="12">
        <f t="shared" si="27"/>
        <v>3.3950000000000005</v>
      </c>
    </row>
    <row r="1534" spans="1:5" ht="15" thickBot="1">
      <c r="A1534" s="11" t="s">
        <v>1033</v>
      </c>
      <c r="B1534" s="10">
        <v>4260145652403</v>
      </c>
      <c r="C1534" s="9" t="s">
        <v>1032</v>
      </c>
      <c r="D1534" s="8">
        <v>7</v>
      </c>
      <c r="E1534" s="7">
        <f t="shared" si="27"/>
        <v>1.4000000000000001</v>
      </c>
    </row>
    <row r="1535" spans="1:5" ht="15.75" thickTop="1">
      <c r="D1535" s="6">
        <f>SUM(D1515:D1534)</f>
        <v>1320.8299999999997</v>
      </c>
      <c r="E1535" s="5">
        <f>SUM(E1515:E1534)</f>
        <v>264.166</v>
      </c>
    </row>
    <row r="1536" spans="1:5" ht="15.75" thickBot="1">
      <c r="D1536" s="4">
        <f>D1535*4.73</f>
        <v>6247.5258999999987</v>
      </c>
      <c r="E1536" s="3">
        <v>1539</v>
      </c>
    </row>
    <row r="1537" spans="5:5" ht="15.75" thickTop="1">
      <c r="E1537" s="2"/>
    </row>
    <row r="1565" spans="1:5" ht="15" thickBot="1"/>
    <row r="1566" spans="1:5" ht="27.75" thickTop="1" thickBot="1">
      <c r="A1566" s="99" t="s">
        <v>1069</v>
      </c>
      <c r="B1566" s="99"/>
      <c r="C1566" s="99"/>
      <c r="D1566" s="99"/>
      <c r="E1566" s="99"/>
    </row>
    <row r="1567" spans="1:5" ht="20.25" thickTop="1" thickBot="1">
      <c r="A1567" s="24" t="s">
        <v>66</v>
      </c>
      <c r="B1567" s="24" t="s">
        <v>65</v>
      </c>
      <c r="C1567" s="24" t="s">
        <v>64</v>
      </c>
      <c r="D1567" s="23" t="s">
        <v>63</v>
      </c>
      <c r="E1567" s="22" t="s">
        <v>62</v>
      </c>
    </row>
    <row r="1568" spans="1:5" ht="15" thickTop="1">
      <c r="A1568" s="21" t="s">
        <v>1070</v>
      </c>
      <c r="B1568" s="80">
        <v>80134403301100</v>
      </c>
      <c r="C1568" s="91" t="s">
        <v>1079</v>
      </c>
      <c r="D1568" s="18">
        <v>273.63</v>
      </c>
      <c r="E1568" s="17">
        <v>51.99</v>
      </c>
    </row>
    <row r="1569" spans="1:5">
      <c r="A1569" s="16" t="s">
        <v>1071</v>
      </c>
      <c r="B1569" s="15">
        <v>80134403301106</v>
      </c>
      <c r="C1569" s="77" t="s">
        <v>1080</v>
      </c>
      <c r="D1569" s="13">
        <v>242.99</v>
      </c>
      <c r="E1569" s="12">
        <v>46.17</v>
      </c>
    </row>
    <row r="1570" spans="1:5">
      <c r="A1570" s="16" t="s">
        <v>1072</v>
      </c>
      <c r="B1570" s="15">
        <v>4009209348124</v>
      </c>
      <c r="C1570" s="14" t="s">
        <v>1081</v>
      </c>
      <c r="D1570" s="13">
        <v>187.66</v>
      </c>
      <c r="E1570" s="12">
        <v>35.659999999999997</v>
      </c>
    </row>
    <row r="1571" spans="1:5">
      <c r="A1571" s="16" t="s">
        <v>1073</v>
      </c>
      <c r="B1571" s="15">
        <v>3045380012387</v>
      </c>
      <c r="C1571" s="14" t="s">
        <v>1082</v>
      </c>
      <c r="D1571" s="13">
        <v>169.99</v>
      </c>
      <c r="E1571" s="12">
        <v>32.299999999999997</v>
      </c>
    </row>
    <row r="1572" spans="1:5">
      <c r="A1572" s="16" t="s">
        <v>1074</v>
      </c>
      <c r="B1572" s="15">
        <v>8003703171765</v>
      </c>
      <c r="C1572" s="77" t="s">
        <v>1083</v>
      </c>
      <c r="D1572" s="13">
        <v>162.66999999999999</v>
      </c>
      <c r="E1572" s="12">
        <v>30.91</v>
      </c>
    </row>
    <row r="1573" spans="1:5">
      <c r="A1573" s="16" t="s">
        <v>1075</v>
      </c>
      <c r="B1573" s="15">
        <v>4260458245910</v>
      </c>
      <c r="C1573" s="14" t="s">
        <v>1084</v>
      </c>
      <c r="D1573" s="13">
        <v>129.56</v>
      </c>
      <c r="E1573" s="12">
        <v>24.62</v>
      </c>
    </row>
    <row r="1574" spans="1:5">
      <c r="A1574" s="16" t="s">
        <v>1076</v>
      </c>
      <c r="B1574" s="15">
        <v>4012013535338</v>
      </c>
      <c r="C1574" s="77" t="s">
        <v>1085</v>
      </c>
      <c r="D1574" s="13">
        <v>128.30000000000001</v>
      </c>
      <c r="E1574" s="12">
        <v>24.38</v>
      </c>
    </row>
    <row r="1575" spans="1:5">
      <c r="A1575" s="16" t="s">
        <v>1077</v>
      </c>
      <c r="B1575" s="15">
        <v>3168430232228</v>
      </c>
      <c r="C1575" s="77" t="s">
        <v>1086</v>
      </c>
      <c r="D1575" s="13">
        <v>109.95</v>
      </c>
      <c r="E1575" s="12">
        <v>20.89</v>
      </c>
    </row>
    <row r="1576" spans="1:5" ht="15" thickBot="1">
      <c r="A1576" s="81" t="s">
        <v>1078</v>
      </c>
      <c r="B1576" s="82">
        <v>8030379304012</v>
      </c>
      <c r="C1576" s="92" t="s">
        <v>1087</v>
      </c>
      <c r="D1576" s="83">
        <v>95.65</v>
      </c>
      <c r="E1576" s="84">
        <v>18.170000000000002</v>
      </c>
    </row>
    <row r="1577" spans="1:5" ht="15.75" thickTop="1">
      <c r="A1577" s="86"/>
      <c r="B1577" s="87"/>
      <c r="C1577" s="86"/>
      <c r="D1577" s="85">
        <f>SUM(D1568:D1576)</f>
        <v>1500.4</v>
      </c>
      <c r="E1577" s="98">
        <f>SUM(E1568:E1576)</f>
        <v>285.09000000000003</v>
      </c>
    </row>
    <row r="1578" spans="1:5" ht="15.75" thickBot="1">
      <c r="A1578" s="88"/>
      <c r="B1578" s="89"/>
      <c r="C1578" s="88"/>
      <c r="D1578" s="4">
        <f>D1577*4.73</f>
        <v>7096.8920000000007</v>
      </c>
      <c r="E1578" s="3">
        <v>1658</v>
      </c>
    </row>
    <row r="1579" spans="1:5" ht="15.75" thickTop="1">
      <c r="A1579" s="88"/>
      <c r="B1579" s="89"/>
      <c r="C1579" s="88"/>
      <c r="D1579" s="90"/>
      <c r="E1579" s="93"/>
    </row>
    <row r="1580" spans="1:5">
      <c r="A1580" s="88"/>
      <c r="B1580" s="89"/>
      <c r="C1580" s="88"/>
      <c r="D1580" s="90"/>
      <c r="E1580" s="90"/>
    </row>
    <row r="1581" spans="1:5">
      <c r="A1581" s="88"/>
      <c r="B1581" s="89"/>
      <c r="C1581" s="88"/>
      <c r="D1581" s="90"/>
      <c r="E1581" s="90"/>
    </row>
    <row r="1582" spans="1:5">
      <c r="A1582" s="88"/>
      <c r="B1582" s="89"/>
      <c r="C1582" s="88"/>
      <c r="D1582" s="90"/>
      <c r="E1582" s="90"/>
    </row>
    <row r="1583" spans="1:5">
      <c r="A1583" s="88"/>
      <c r="B1583" s="89"/>
      <c r="C1583" s="88"/>
      <c r="D1583" s="90"/>
      <c r="E1583" s="90"/>
    </row>
    <row r="1584" spans="1:5">
      <c r="A1584" s="88"/>
      <c r="B1584" s="89"/>
      <c r="C1584" s="88"/>
      <c r="D1584" s="90"/>
      <c r="E1584" s="90"/>
    </row>
    <row r="1585" spans="1:5">
      <c r="A1585" s="88"/>
      <c r="B1585" s="89"/>
      <c r="C1585" s="88"/>
      <c r="D1585" s="90"/>
      <c r="E1585" s="90"/>
    </row>
  </sheetData>
  <mergeCells count="31">
    <mergeCell ref="A1:E1"/>
    <mergeCell ref="A54:E54"/>
    <mergeCell ref="A102:E102"/>
    <mergeCell ref="A141:E141"/>
    <mergeCell ref="A355:E355"/>
    <mergeCell ref="A404:E404"/>
    <mergeCell ref="A454:E454"/>
    <mergeCell ref="A506:E506"/>
    <mergeCell ref="A193:E193"/>
    <mergeCell ref="A246:E246"/>
    <mergeCell ref="A299:E299"/>
    <mergeCell ref="A711:E711"/>
    <mergeCell ref="A764:E764"/>
    <mergeCell ref="A818:E818"/>
    <mergeCell ref="A556:E556"/>
    <mergeCell ref="A608:E608"/>
    <mergeCell ref="A660:E660"/>
    <mergeCell ref="A1084:E1084"/>
    <mergeCell ref="A1137:E1137"/>
    <mergeCell ref="A1190:E1190"/>
    <mergeCell ref="A871:E871"/>
    <mergeCell ref="A924:E924"/>
    <mergeCell ref="A976:E976"/>
    <mergeCell ref="A1029:E1029"/>
    <mergeCell ref="A1513:E1513"/>
    <mergeCell ref="A1566:E1566"/>
    <mergeCell ref="A1244:E1244"/>
    <mergeCell ref="A1299:E1299"/>
    <mergeCell ref="A1353:E1353"/>
    <mergeCell ref="A1407:E1407"/>
    <mergeCell ref="A1461:E146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Amazon ABC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kup ten laptop kurwa</dc:creator>
  <cp:lastModifiedBy>samsung</cp:lastModifiedBy>
  <cp:lastPrinted>2023-06-01T11:48:20Z</cp:lastPrinted>
  <dcterms:created xsi:type="dcterms:W3CDTF">2023-05-30T08:22:05Z</dcterms:created>
  <dcterms:modified xsi:type="dcterms:W3CDTF">2023-08-17T09:43:43Z</dcterms:modified>
</cp:coreProperties>
</file>